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CSC\Downloads\"/>
    </mc:Choice>
  </mc:AlternateContent>
  <xr:revisionPtr revIDLastSave="0" documentId="13_ncr:1_{8DF28E97-0166-47CF-BF71-8C018E6695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キーボード練習用" sheetId="5" r:id="rId1"/>
    <sheet name="問題" sheetId="1" state="hidden" r:id="rId2"/>
    <sheet name="解答" sheetId="3" state="hidden" r:id="rId3"/>
    <sheet name="問題 (2)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4" l="1"/>
  <c r="H57" i="4"/>
  <c r="H56" i="4"/>
  <c r="H59" i="4" l="1"/>
  <c r="H60" i="4" s="1"/>
  <c r="H58" i="3"/>
  <c r="H57" i="3"/>
  <c r="H56" i="3"/>
  <c r="H59" i="3" l="1"/>
  <c r="H60" i="3"/>
  <c r="H57" i="1"/>
  <c r="H58" i="1"/>
  <c r="H56" i="1"/>
  <c r="H59" i="1" s="1"/>
  <c r="H60" i="1" l="1"/>
</calcChain>
</file>

<file path=xl/sharedStrings.xml><?xml version="1.0" encoding="utf-8"?>
<sst xmlns="http://schemas.openxmlformats.org/spreadsheetml/2006/main" count="412" uniqueCount="91">
  <si>
    <t>第１問</t>
    <rPh sb="0" eb="1">
      <t>ダイ</t>
    </rPh>
    <rPh sb="2" eb="3">
      <t>モン</t>
    </rPh>
    <phoneticPr fontId="2"/>
  </si>
  <si>
    <t>仕　　　　　　　訳</t>
    <rPh sb="0" eb="1">
      <t>シ</t>
    </rPh>
    <rPh sb="8" eb="9">
      <t>ヤク</t>
    </rPh>
    <phoneticPr fontId="2"/>
  </si>
  <si>
    <t>借方科目</t>
    <rPh sb="0" eb="2">
      <t>カリカタ</t>
    </rPh>
    <rPh sb="2" eb="4">
      <t>カモク</t>
    </rPh>
    <phoneticPr fontId="2"/>
  </si>
  <si>
    <t>金額</t>
    <rPh sb="0" eb="2">
      <t>キンガク</t>
    </rPh>
    <phoneticPr fontId="2"/>
  </si>
  <si>
    <t>貸方科目</t>
    <rPh sb="0" eb="2">
      <t>カシカタ</t>
    </rPh>
    <rPh sb="2" eb="4">
      <t>カモク</t>
    </rPh>
    <phoneticPr fontId="2"/>
  </si>
  <si>
    <t>仮払金</t>
    <rPh sb="0" eb="3">
      <t>カリバライキン</t>
    </rPh>
    <phoneticPr fontId="2"/>
  </si>
  <si>
    <t>旅費交通費</t>
    <rPh sb="0" eb="2">
      <t>リョヒ</t>
    </rPh>
    <rPh sb="2" eb="5">
      <t>コウツウヒ</t>
    </rPh>
    <phoneticPr fontId="2"/>
  </si>
  <si>
    <t>未払金</t>
    <rPh sb="0" eb="2">
      <t>ミバライ</t>
    </rPh>
    <rPh sb="2" eb="3">
      <t>キン</t>
    </rPh>
    <phoneticPr fontId="2"/>
  </si>
  <si>
    <t>未払旅費交通費</t>
    <rPh sb="0" eb="2">
      <t>ミバライ</t>
    </rPh>
    <rPh sb="2" eb="4">
      <t>リョヒ</t>
    </rPh>
    <rPh sb="4" eb="7">
      <t>コウツウヒ</t>
    </rPh>
    <phoneticPr fontId="2"/>
  </si>
  <si>
    <t>現金</t>
    <rPh sb="0" eb="2">
      <t>ゲンキン</t>
    </rPh>
    <phoneticPr fontId="2"/>
  </si>
  <si>
    <t>当座預金</t>
    <rPh sb="0" eb="2">
      <t>トウザ</t>
    </rPh>
    <rPh sb="2" eb="4">
      <t>ヨキン</t>
    </rPh>
    <phoneticPr fontId="2"/>
  </si>
  <si>
    <t>備品</t>
    <rPh sb="0" eb="2">
      <t>ビヒン</t>
    </rPh>
    <phoneticPr fontId="2"/>
  </si>
  <si>
    <t>買掛金</t>
    <rPh sb="0" eb="3">
      <t>カイカケキン</t>
    </rPh>
    <phoneticPr fontId="2"/>
  </si>
  <si>
    <t>仕入</t>
    <rPh sb="0" eb="2">
      <t>シイレ</t>
    </rPh>
    <phoneticPr fontId="2"/>
  </si>
  <si>
    <t>発送費</t>
    <rPh sb="0" eb="2">
      <t>ハッソウ</t>
    </rPh>
    <rPh sb="2" eb="3">
      <t>ヒ</t>
    </rPh>
    <phoneticPr fontId="2"/>
  </si>
  <si>
    <t>前払金</t>
    <rPh sb="0" eb="3">
      <t>マエバライキン</t>
    </rPh>
    <phoneticPr fontId="2"/>
  </si>
  <si>
    <t>仕入</t>
    <rPh sb="0" eb="2">
      <t>シイ</t>
    </rPh>
    <phoneticPr fontId="2"/>
  </si>
  <si>
    <t>所得税預り金</t>
    <rPh sb="0" eb="3">
      <t>ショトクゼイ</t>
    </rPh>
    <rPh sb="3" eb="4">
      <t>アズカ</t>
    </rPh>
    <rPh sb="5" eb="6">
      <t>キン</t>
    </rPh>
    <phoneticPr fontId="2"/>
  </si>
  <si>
    <t>給料</t>
    <rPh sb="0" eb="2">
      <t>キュウリョウ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</si>
  <si>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</si>
  <si>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４　従業員に対する所得税の源泉帳徴収税額￥30,000を税務署に現金で納付した。</t>
    <rPh sb="2" eb="5">
      <t>ジュウギョウイン</t>
    </rPh>
    <rPh sb="6" eb="7">
      <t>タイ</t>
    </rPh>
    <rPh sb="9" eb="12">
      <t>ショトクゼイ</t>
    </rPh>
    <rPh sb="12" eb="13">
      <t>ソゼイ</t>
    </rPh>
    <rPh sb="13" eb="15">
      <t>ゲンセン</t>
    </rPh>
    <rPh sb="15" eb="16">
      <t>チョウ</t>
    </rPh>
    <rPh sb="16" eb="18">
      <t>チョウシュウ</t>
    </rPh>
    <rPh sb="18" eb="20">
      <t>ゼイガク</t>
    </rPh>
    <rPh sb="28" eb="31">
      <t>ゼイムショ</t>
    </rPh>
    <rPh sb="32" eb="34">
      <t>ゲンキン</t>
    </rPh>
    <rPh sb="35" eb="37">
      <t>ノウフ</t>
    </rPh>
    <phoneticPr fontId="2"/>
  </si>
  <si>
    <t>売掛金</t>
    <rPh sb="0" eb="2">
      <t>ウリカケ</t>
    </rPh>
    <rPh sb="2" eb="3">
      <t>キン</t>
    </rPh>
    <phoneticPr fontId="2"/>
  </si>
  <si>
    <t>未収入金</t>
    <rPh sb="0" eb="2">
      <t>ミシュウ</t>
    </rPh>
    <rPh sb="2" eb="4">
      <t>ニュウキン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</si>
  <si>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</si>
  <si>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</si>
  <si>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固定資産売却損</t>
    <rPh sb="0" eb="2">
      <t>コテイ</t>
    </rPh>
    <rPh sb="2" eb="4">
      <t>シサン</t>
    </rPh>
    <rPh sb="4" eb="7">
      <t>バイキャクソン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</si>
  <si>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</si>
  <si>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貸倒損失</t>
    <rPh sb="0" eb="2">
      <t>カシダオレ</t>
    </rPh>
    <rPh sb="2" eb="4">
      <t>ソンシツ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</si>
  <si>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</si>
  <si>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差入保証金</t>
    <rPh sb="0" eb="2">
      <t>サシイレ</t>
    </rPh>
    <rPh sb="2" eb="5">
      <t>ホショウキン</t>
    </rPh>
    <phoneticPr fontId="2"/>
  </si>
  <si>
    <t>支払手数料</t>
    <rPh sb="0" eb="2">
      <t>シハラ</t>
    </rPh>
    <rPh sb="2" eb="5">
      <t>テスウリョウ</t>
    </rPh>
    <phoneticPr fontId="2"/>
  </si>
  <si>
    <t>支払家賃</t>
    <rPh sb="0" eb="2">
      <t>シハライ</t>
    </rPh>
    <rPh sb="2" eb="4">
      <t>ヤチン</t>
    </rPh>
    <phoneticPr fontId="2"/>
  </si>
  <si>
    <t>支払手形</t>
    <rPh sb="0" eb="2">
      <t>シハライ</t>
    </rPh>
    <rPh sb="2" eb="4">
      <t>テガタ</t>
    </rPh>
    <phoneticPr fontId="2"/>
  </si>
  <si>
    <t>支払利息</t>
    <rPh sb="0" eb="2">
      <t>シハライ</t>
    </rPh>
    <rPh sb="2" eb="4">
      <t>リソク</t>
    </rPh>
    <phoneticPr fontId="2"/>
  </si>
  <si>
    <t>借入金</t>
    <rPh sb="0" eb="2">
      <t>カリイレ</t>
    </rPh>
    <rPh sb="2" eb="3">
      <t>キン</t>
    </rPh>
    <phoneticPr fontId="2"/>
  </si>
  <si>
    <t>資本金</t>
    <rPh sb="0" eb="3">
      <t>シホンキン</t>
    </rPh>
    <phoneticPr fontId="2"/>
  </si>
  <si>
    <t>利益準備金</t>
    <rPh sb="0" eb="2">
      <t>リエキ</t>
    </rPh>
    <rPh sb="2" eb="5">
      <t>ジュンビキン</t>
    </rPh>
    <phoneticPr fontId="2"/>
  </si>
  <si>
    <t>繰越利益剰余金</t>
    <rPh sb="0" eb="2">
      <t>クリコシ</t>
    </rPh>
    <rPh sb="2" eb="4">
      <t>リエキ</t>
    </rPh>
    <rPh sb="4" eb="7">
      <t>ジョウヨキン</t>
    </rPh>
    <phoneticPr fontId="2"/>
  </si>
  <si>
    <t>貸付金</t>
    <rPh sb="0" eb="2">
      <t>カシツケ</t>
    </rPh>
    <rPh sb="2" eb="3">
      <t>キン</t>
    </rPh>
    <phoneticPr fontId="2"/>
  </si>
  <si>
    <t>受取利息</t>
    <rPh sb="0" eb="2">
      <t>ウケトリ</t>
    </rPh>
    <rPh sb="2" eb="4">
      <t>リソク</t>
    </rPh>
    <phoneticPr fontId="2"/>
  </si>
  <si>
    <t>土地</t>
    <rPh sb="0" eb="2">
      <t>トチ</t>
    </rPh>
    <phoneticPr fontId="2"/>
  </si>
  <si>
    <t>電子記録債権</t>
    <rPh sb="0" eb="2">
      <t>デンシ</t>
    </rPh>
    <rPh sb="2" eb="4">
      <t>キロク</t>
    </rPh>
    <rPh sb="4" eb="6">
      <t>サイケン</t>
    </rPh>
    <phoneticPr fontId="2"/>
  </si>
  <si>
    <t>電子記録債務</t>
    <rPh sb="0" eb="2">
      <t>デンシ</t>
    </rPh>
    <rPh sb="2" eb="4">
      <t>キロク</t>
    </rPh>
    <rPh sb="4" eb="6">
      <t>サイム</t>
    </rPh>
    <phoneticPr fontId="2"/>
  </si>
  <si>
    <t>未払配当金</t>
    <rPh sb="0" eb="2">
      <t>ミバライ</t>
    </rPh>
    <rPh sb="2" eb="5">
      <t>ハイトウキン</t>
    </rPh>
    <phoneticPr fontId="2"/>
  </si>
  <si>
    <t>前受金</t>
    <rPh sb="0" eb="2">
      <t>マエウ</t>
    </rPh>
    <rPh sb="2" eb="3">
      <t>キン</t>
    </rPh>
    <phoneticPr fontId="2"/>
  </si>
  <si>
    <t>売上</t>
    <rPh sb="0" eb="2">
      <t>ウリアゲ</t>
    </rPh>
    <phoneticPr fontId="2"/>
  </si>
  <si>
    <t>支払運賃</t>
    <rPh sb="0" eb="2">
      <t>シハライ</t>
    </rPh>
    <rPh sb="2" eb="4">
      <t>ウンチン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</si>
  <si>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</si>
  <si>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</si>
  <si>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</si>
  <si>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</si>
  <si>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品　　　物</t>
    <rPh sb="0" eb="1">
      <t>ヒン</t>
    </rPh>
    <rPh sb="4" eb="5">
      <t>モノ</t>
    </rPh>
    <phoneticPr fontId="2"/>
  </si>
  <si>
    <t>お子さまカレー（50食入りケース）</t>
    <rPh sb="10" eb="11">
      <t>ショク</t>
    </rPh>
    <rPh sb="11" eb="12">
      <t>イ</t>
    </rPh>
    <phoneticPr fontId="2"/>
  </si>
  <si>
    <t>具だくさんカレー（10食入りケース）</t>
    <rPh sb="0" eb="1">
      <t>グ</t>
    </rPh>
    <rPh sb="11" eb="12">
      <t>ショク</t>
    </rPh>
    <rPh sb="12" eb="13">
      <t>イ</t>
    </rPh>
    <phoneticPr fontId="2"/>
  </si>
  <si>
    <t>高級カレー（50食入りケース）</t>
    <rPh sb="0" eb="2">
      <t>コウキュウ</t>
    </rPh>
    <rPh sb="8" eb="9">
      <t>ショク</t>
    </rPh>
    <rPh sb="9" eb="10">
      <t>イ</t>
    </rPh>
    <phoneticPr fontId="2"/>
  </si>
  <si>
    <t>神奈川食品株式会社</t>
    <rPh sb="0" eb="3">
      <t>カナガワ</t>
    </rPh>
    <rPh sb="3" eb="5">
      <t>ショクヒン</t>
    </rPh>
    <rPh sb="5" eb="7">
      <t>カブシキ</t>
    </rPh>
    <rPh sb="7" eb="9">
      <t>カイシャ</t>
    </rPh>
    <phoneticPr fontId="2"/>
  </si>
  <si>
    <t>和歌山商事　御中</t>
    <rPh sb="0" eb="3">
      <t>ワカヤマ</t>
    </rPh>
    <rPh sb="3" eb="5">
      <t>ショウジ</t>
    </rPh>
    <rPh sb="6" eb="8">
      <t>オンチュウ</t>
    </rPh>
    <phoneticPr fontId="2"/>
  </si>
  <si>
    <t>納品書</t>
    <rPh sb="0" eb="3">
      <t>ノウヒンショ</t>
    </rPh>
    <phoneticPr fontId="2"/>
  </si>
  <si>
    <t>仮払消費税</t>
    <rPh sb="0" eb="2">
      <t>カリバラ</t>
    </rPh>
    <rPh sb="2" eb="5">
      <t>ショウヒゼイ</t>
    </rPh>
    <phoneticPr fontId="2"/>
  </si>
  <si>
    <t>未払消費税</t>
    <rPh sb="0" eb="2">
      <t>ミバライ</t>
    </rPh>
    <rPh sb="2" eb="5">
      <t>ショウヒゼイ</t>
    </rPh>
    <phoneticPr fontId="2"/>
  </si>
  <si>
    <t>１　従業員が出張から戻り、出張に関する領収書￥18,500を受け取った。そこで、同額をこの従業員に後日に支払うこととし、未払金とした。</t>
    <rPh sb="2" eb="5">
      <t>ジュウギョウイン</t>
    </rPh>
    <rPh sb="6" eb="8">
      <t>シュッチョウ</t>
    </rPh>
    <rPh sb="10" eb="11">
      <t>モド</t>
    </rPh>
    <rPh sb="13" eb="15">
      <t>シュッチョウ</t>
    </rPh>
    <rPh sb="16" eb="17">
      <t>カン</t>
    </rPh>
    <rPh sb="19" eb="22">
      <t>リョウシュウショ</t>
    </rPh>
    <rPh sb="30" eb="31">
      <t>ウ</t>
    </rPh>
    <rPh sb="32" eb="33">
      <t>ト</t>
    </rPh>
    <rPh sb="40" eb="42">
      <t>ドウガク</t>
    </rPh>
    <phoneticPr fontId="2"/>
  </si>
  <si>
    <t>　下記の各取引について仕訳しなさい。ただし、勘定科目は、答案用紙の選択肢（プルダウン）から最も適当と思われるものを選び、</t>
    <rPh sb="1" eb="3">
      <t>カキ</t>
    </rPh>
    <rPh sb="4" eb="7">
      <t>カクトリヒキ</t>
    </rPh>
    <rPh sb="11" eb="13">
      <t>シワケ</t>
    </rPh>
    <rPh sb="22" eb="24">
      <t>カンジョウ</t>
    </rPh>
    <rPh sb="24" eb="26">
      <t>カモク</t>
    </rPh>
    <rPh sb="28" eb="30">
      <t>トウアン</t>
    </rPh>
    <rPh sb="30" eb="32">
      <t>ヨウシ</t>
    </rPh>
    <rPh sb="33" eb="36">
      <t>センタクシ</t>
    </rPh>
    <phoneticPr fontId="2"/>
  </si>
  <si>
    <t>金額は手入力すること。</t>
    <rPh sb="0" eb="2">
      <t>キンガク</t>
    </rPh>
    <rPh sb="3" eb="6">
      <t>テニュウリョク</t>
    </rPh>
    <phoneticPr fontId="2"/>
  </si>
  <si>
    <t>２　事務用の大型デスク（購入代価￥500,000、送料￥10,000）を購入し、￥200,000は小切手を振出して支払い、残額は月末に払うこととした。</t>
    <rPh sb="2" eb="5">
      <t>ジムヨウ</t>
    </rPh>
    <rPh sb="6" eb="8">
      <t>オオガタ</t>
    </rPh>
    <rPh sb="12" eb="14">
      <t>コウニュウ</t>
    </rPh>
    <rPh sb="14" eb="16">
      <t>ダイカ</t>
    </rPh>
    <rPh sb="25" eb="27">
      <t>ソウリョウ</t>
    </rPh>
    <rPh sb="36" eb="38">
      <t>コウニュウ</t>
    </rPh>
    <phoneticPr fontId="2"/>
  </si>
  <si>
    <t>３　大阪商事から商品￥800,000を仕入れる契約を締結し、手付金として￥230,000について小切手を振出して支払った。なお、残額は商品受取</t>
    <rPh sb="2" eb="4">
      <t>オオサカ</t>
    </rPh>
    <rPh sb="4" eb="6">
      <t>ショウジ</t>
    </rPh>
    <rPh sb="8" eb="10">
      <t>ショウヒン</t>
    </rPh>
    <rPh sb="19" eb="21">
      <t>シイ</t>
    </rPh>
    <rPh sb="23" eb="25">
      <t>ケイヤク</t>
    </rPh>
    <rPh sb="26" eb="28">
      <t>テイケツ</t>
    </rPh>
    <rPh sb="30" eb="32">
      <t>テツケ</t>
    </rPh>
    <rPh sb="32" eb="33">
      <t>キン</t>
    </rPh>
    <phoneticPr fontId="2"/>
  </si>
  <si>
    <t>　後に支払うこととなっている。</t>
    <rPh sb="1" eb="2">
      <t>ゴ</t>
    </rPh>
    <rPh sb="3" eb="5">
      <t>シハラ</t>
    </rPh>
    <phoneticPr fontId="2"/>
  </si>
  <si>
    <t>６　得意先愛知商事が破産し、同社に対する前期販売分の売掛金￥450,000はすべて回収不能と予想されたため、貸倒処理した。</t>
    <rPh sb="2" eb="5">
      <t>トクイサキ</t>
    </rPh>
    <rPh sb="5" eb="7">
      <t>アイチ</t>
    </rPh>
    <rPh sb="7" eb="9">
      <t>ショウジ</t>
    </rPh>
    <rPh sb="10" eb="12">
      <t>ハサン</t>
    </rPh>
    <rPh sb="14" eb="16">
      <t>ドウシャ</t>
    </rPh>
    <rPh sb="17" eb="18">
      <t>タイ</t>
    </rPh>
    <rPh sb="20" eb="22">
      <t>ゼンキ</t>
    </rPh>
    <rPh sb="22" eb="24">
      <t>ハンバイ</t>
    </rPh>
    <rPh sb="24" eb="25">
      <t>ブン</t>
    </rPh>
    <rPh sb="26" eb="28">
      <t>ウリカケ</t>
    </rPh>
    <rPh sb="28" eb="29">
      <t>キン</t>
    </rPh>
    <rPh sb="41" eb="43">
      <t>カイシュウ</t>
    </rPh>
    <phoneticPr fontId="2"/>
  </si>
  <si>
    <t>　なお、貸倒引当金の残高は￥300,000であった。</t>
    <rPh sb="4" eb="6">
      <t>カシダオレ</t>
    </rPh>
    <rPh sb="6" eb="8">
      <t>ヒキアテ</t>
    </rPh>
    <rPh sb="8" eb="9">
      <t>キン</t>
    </rPh>
    <rPh sb="10" eb="12">
      <t>ザンダカ</t>
    </rPh>
    <phoneticPr fontId="2"/>
  </si>
  <si>
    <t>７　新規出店のためにビルの１階部分を１か月あたり￥200,000にて賃借する契約を結んだ。契約にあたり、敷金（家賃の２か月分）および</t>
    <rPh sb="2" eb="4">
      <t>シンキ</t>
    </rPh>
    <rPh sb="4" eb="6">
      <t>シュッテン</t>
    </rPh>
    <rPh sb="14" eb="15">
      <t>カイ</t>
    </rPh>
    <rPh sb="15" eb="17">
      <t>ブブン</t>
    </rPh>
    <rPh sb="20" eb="21">
      <t>ゲツ</t>
    </rPh>
    <rPh sb="34" eb="36">
      <t>チンシャク</t>
    </rPh>
    <rPh sb="38" eb="40">
      <t>ケイヤク</t>
    </rPh>
    <rPh sb="41" eb="42">
      <t>ムス</t>
    </rPh>
    <phoneticPr fontId="2"/>
  </si>
  <si>
    <t>　および不動産業者に対する仲介手数料（家賃の１か月分）について、小切手を振り出して支払った。</t>
    <rPh sb="4" eb="7">
      <t>フドウサン</t>
    </rPh>
    <rPh sb="7" eb="9">
      <t>ギョウシャ</t>
    </rPh>
    <rPh sb="10" eb="11">
      <t>タイ</t>
    </rPh>
    <rPh sb="13" eb="15">
      <t>チュウカイ</t>
    </rPh>
    <rPh sb="15" eb="18">
      <t>テスウリョウ</t>
    </rPh>
    <phoneticPr fontId="2"/>
  </si>
  <si>
    <t>　なお、減価償却の記帳方法は間接法を採用している。</t>
    <rPh sb="4" eb="6">
      <t>ゲンカ</t>
    </rPh>
    <rPh sb="6" eb="8">
      <t>ショウキャク</t>
    </rPh>
    <rPh sb="9" eb="11">
      <t>キチョウ</t>
    </rPh>
    <rPh sb="11" eb="13">
      <t>ホウホウ</t>
    </rPh>
    <phoneticPr fontId="2"/>
  </si>
  <si>
    <t>５　保有する営業用自動車（取得原価￥1,000,000、減価償却累計額￥225,000）を￥700,000で売却し、代金は月末に受け取ることにした。</t>
    <rPh sb="2" eb="4">
      <t>ホユウ</t>
    </rPh>
    <rPh sb="6" eb="9">
      <t>エイギョウヨウ</t>
    </rPh>
    <rPh sb="9" eb="12">
      <t>ジドウシャ</t>
    </rPh>
    <rPh sb="13" eb="15">
      <t>シュトク</t>
    </rPh>
    <rPh sb="15" eb="17">
      <t>ゲンカ</t>
    </rPh>
    <rPh sb="28" eb="30">
      <t>ゲンカ</t>
    </rPh>
    <rPh sb="30" eb="32">
      <t>ショウキャク</t>
    </rPh>
    <rPh sb="32" eb="35">
      <t>ルイケイガク</t>
    </rPh>
    <phoneticPr fontId="2"/>
  </si>
  <si>
    <t>８　取引銀行から￥1,300,000を借入れ、約束手形を振り出した。なお、利息￥15,000はを差し引かれ、手取金は同行の当座預金口座に振り込まれた。</t>
    <rPh sb="2" eb="4">
      <t>トリヒキ</t>
    </rPh>
    <rPh sb="4" eb="6">
      <t>ギンコウ</t>
    </rPh>
    <rPh sb="19" eb="21">
      <t>カリイ</t>
    </rPh>
    <rPh sb="23" eb="25">
      <t>ヤクソク</t>
    </rPh>
    <rPh sb="25" eb="27">
      <t>テガタ</t>
    </rPh>
    <rPh sb="28" eb="29">
      <t>フ</t>
    </rPh>
    <rPh sb="30" eb="31">
      <t>ダ</t>
    </rPh>
    <rPh sb="37" eb="39">
      <t>リソク</t>
    </rPh>
    <phoneticPr fontId="2"/>
  </si>
  <si>
    <t>９　株式会社の設立にあたり、１株当たり￥30,000で株式を100株発行し、出資者より現金を受け取った。なお、払込金額の全額を資本金とする。</t>
    <rPh sb="2" eb="4">
      <t>カブシキ</t>
    </rPh>
    <rPh sb="4" eb="6">
      <t>カイシャ</t>
    </rPh>
    <rPh sb="7" eb="9">
      <t>セツリツ</t>
    </rPh>
    <rPh sb="15" eb="16">
      <t>カブ</t>
    </rPh>
    <rPh sb="16" eb="17">
      <t>ア</t>
    </rPh>
    <rPh sb="27" eb="29">
      <t>カブシキ</t>
    </rPh>
    <rPh sb="33" eb="34">
      <t>カブ</t>
    </rPh>
    <rPh sb="34" eb="36">
      <t>ハッコウ</t>
    </rPh>
    <rPh sb="38" eb="40">
      <t>シュッシ</t>
    </rPh>
    <rPh sb="40" eb="41">
      <t>シャ</t>
    </rPh>
    <phoneticPr fontId="2"/>
  </si>
  <si>
    <t>10　取引先神奈川商事に対し、期間１年、利率年7.3％で貸し付けた貸付金￥3,000,000を満期日に利息とともに同社振り出しの小切手で返済を受けた。</t>
    <rPh sb="3" eb="5">
      <t>トリヒキ</t>
    </rPh>
    <rPh sb="5" eb="6">
      <t>サキ</t>
    </rPh>
    <rPh sb="6" eb="9">
      <t>カナガワ</t>
    </rPh>
    <rPh sb="9" eb="11">
      <t>ショウジ</t>
    </rPh>
    <rPh sb="12" eb="13">
      <t>タイ</t>
    </rPh>
    <rPh sb="15" eb="17">
      <t>キカン</t>
    </rPh>
    <rPh sb="18" eb="19">
      <t>ネン</t>
    </rPh>
    <rPh sb="20" eb="22">
      <t>リリツ</t>
    </rPh>
    <rPh sb="22" eb="23">
      <t>ネン</t>
    </rPh>
    <rPh sb="28" eb="29">
      <t>カ</t>
    </rPh>
    <rPh sb="30" eb="31">
      <t>ツ</t>
    </rPh>
    <rPh sb="33" eb="35">
      <t>カシツケ</t>
    </rPh>
    <rPh sb="35" eb="36">
      <t>キン</t>
    </rPh>
    <phoneticPr fontId="2"/>
  </si>
  <si>
    <t>　</t>
    <phoneticPr fontId="2"/>
  </si>
  <si>
    <t>11　土地￥10,000,000を購入し、小切手を振り出して支払った。なお、不動産業者への手数料￥350,000は現金で支払った。</t>
    <rPh sb="3" eb="5">
      <t>トチ</t>
    </rPh>
    <rPh sb="17" eb="19">
      <t>コウニュウ</t>
    </rPh>
    <rPh sb="21" eb="24">
      <t>コギッテ</t>
    </rPh>
    <rPh sb="25" eb="26">
      <t>フ</t>
    </rPh>
    <rPh sb="27" eb="28">
      <t>ダ</t>
    </rPh>
    <rPh sb="30" eb="32">
      <t>シハラ</t>
    </rPh>
    <rPh sb="38" eb="41">
      <t>フドウサン</t>
    </rPh>
    <rPh sb="41" eb="43">
      <t>ギョウシャ</t>
    </rPh>
    <phoneticPr fontId="2"/>
  </si>
  <si>
    <t>12　得意先埼玉商事に対する掛代金￥200,000について、同社が発生記録の請求を行い、電子記録債権が生じた。</t>
    <rPh sb="3" eb="6">
      <t>トクイサキ</t>
    </rPh>
    <rPh sb="6" eb="8">
      <t>サイタマ</t>
    </rPh>
    <rPh sb="8" eb="10">
      <t>ショウジ</t>
    </rPh>
    <rPh sb="11" eb="12">
      <t>タイ</t>
    </rPh>
    <rPh sb="14" eb="17">
      <t>カケダイキン</t>
    </rPh>
    <rPh sb="30" eb="32">
      <t>ドウシャ</t>
    </rPh>
    <rPh sb="33" eb="35">
      <t>ハッセイ</t>
    </rPh>
    <rPh sb="35" eb="37">
      <t>キロク</t>
    </rPh>
    <rPh sb="38" eb="40">
      <t>セイキュウ</t>
    </rPh>
    <rPh sb="41" eb="42">
      <t>オコナ</t>
    </rPh>
    <phoneticPr fontId="2"/>
  </si>
  <si>
    <t>13　株主総会において、剰余金の配当￥300,000と利益準備金の積立￥30,000が決議された。なお、配当金は当社の当座預金口座から支払う予定である。</t>
    <rPh sb="3" eb="5">
      <t>カブヌシ</t>
    </rPh>
    <rPh sb="5" eb="7">
      <t>ソウカイ</t>
    </rPh>
    <rPh sb="12" eb="15">
      <t>ジョウヨキン</t>
    </rPh>
    <rPh sb="16" eb="18">
      <t>ハイトウ</t>
    </rPh>
    <rPh sb="27" eb="29">
      <t>リエキ</t>
    </rPh>
    <rPh sb="29" eb="32">
      <t>ジュンビキン</t>
    </rPh>
    <rPh sb="33" eb="35">
      <t>ツミタ</t>
    </rPh>
    <rPh sb="43" eb="45">
      <t>ケツギ</t>
    </rPh>
    <phoneticPr fontId="2"/>
  </si>
  <si>
    <t>14　青森商事へかねて注文を受けていた商品￥400,000を売上げ、代金のうち￥150,000は注文時に受け取った手付金と相殺し、残額は掛けとした。</t>
    <rPh sb="3" eb="5">
      <t>アオモリ</t>
    </rPh>
    <rPh sb="5" eb="7">
      <t>ショウジ</t>
    </rPh>
    <rPh sb="11" eb="13">
      <t>チュウモン</t>
    </rPh>
    <rPh sb="14" eb="15">
      <t>ウ</t>
    </rPh>
    <rPh sb="19" eb="21">
      <t>ショウヒン</t>
    </rPh>
    <rPh sb="30" eb="32">
      <t>ウリア</t>
    </rPh>
    <rPh sb="34" eb="36">
      <t>ダイキン</t>
    </rPh>
    <phoneticPr fontId="2"/>
  </si>
  <si>
    <t>　なお、商品売上時に発送運賃￥3,000を現金で支払っている。</t>
    <rPh sb="4" eb="6">
      <t>ショウヒン</t>
    </rPh>
    <rPh sb="6" eb="8">
      <t>ウリアゲ</t>
    </rPh>
    <rPh sb="8" eb="9">
      <t>ジ</t>
    </rPh>
    <rPh sb="10" eb="12">
      <t>ハッソウ</t>
    </rPh>
    <phoneticPr fontId="2"/>
  </si>
  <si>
    <t>15　当社は食品の卸売業をしている。本日、商品を仕入れ、商品の現物とともに次の納品書を受け取った。代金は後日支払うこととなっている。</t>
    <rPh sb="3" eb="5">
      <t>トウシャ</t>
    </rPh>
    <rPh sb="6" eb="8">
      <t>ショクヒン</t>
    </rPh>
    <rPh sb="9" eb="12">
      <t>オロシウリギョウ</t>
    </rPh>
    <rPh sb="18" eb="20">
      <t>ホンジツ</t>
    </rPh>
    <rPh sb="21" eb="23">
      <t>ショウヒン</t>
    </rPh>
    <rPh sb="24" eb="26">
      <t>シイ</t>
    </rPh>
    <rPh sb="28" eb="30">
      <t>ショウヒン</t>
    </rPh>
    <rPh sb="31" eb="33">
      <t>ゲンブツ</t>
    </rPh>
    <rPh sb="37" eb="38">
      <t>ツギ</t>
    </rPh>
    <phoneticPr fontId="2"/>
  </si>
  <si>
    <t>　なお、消費税の会計処理は税抜方式による。</t>
    <phoneticPr fontId="2"/>
  </si>
  <si>
    <t>１.　従業員が出張から戻り、出張に関する領収書￥18,500を受け取った。そこで、同額をこの従業員に後日に支払うこととし、未払金とした。</t>
    <rPh sb="3" eb="6">
      <t>ジュウギョウイン</t>
    </rPh>
    <rPh sb="7" eb="9">
      <t>シュッチョウ</t>
    </rPh>
    <rPh sb="11" eb="12">
      <t>モド</t>
    </rPh>
    <rPh sb="14" eb="16">
      <t>シュッチョウ</t>
    </rPh>
    <rPh sb="17" eb="18">
      <t>カン</t>
    </rPh>
    <rPh sb="20" eb="23">
      <t>リョウシュウショ</t>
    </rPh>
    <rPh sb="31" eb="32">
      <t>ウ</t>
    </rPh>
    <rPh sb="33" eb="34">
      <t>ト</t>
    </rPh>
    <rPh sb="41" eb="43">
      <t>ドウガク</t>
    </rPh>
    <phoneticPr fontId="2"/>
  </si>
  <si>
    <t>借　方</t>
    <rPh sb="0" eb="1">
      <t>シャク</t>
    </rPh>
    <rPh sb="2" eb="3">
      <t>カタ</t>
    </rPh>
    <phoneticPr fontId="2"/>
  </si>
  <si>
    <t>貸　方</t>
    <rPh sb="0" eb="1">
      <t>カシ</t>
    </rPh>
    <rPh sb="2" eb="3">
      <t>カタ</t>
    </rPh>
    <phoneticPr fontId="2"/>
  </si>
  <si>
    <t>円</t>
    <rPh sb="0" eb="1">
      <t>エン</t>
    </rPh>
    <phoneticPr fontId="2"/>
  </si>
  <si>
    <t>４.　従業員に対する所得税の源泉帳徴収税額￥30,000を税務署に現金で納付した。</t>
    <rPh sb="3" eb="6">
      <t>ジュウギョウイン</t>
    </rPh>
    <rPh sb="7" eb="8">
      <t>タイ</t>
    </rPh>
    <rPh sb="10" eb="13">
      <t>ショトクゼイ</t>
    </rPh>
    <rPh sb="13" eb="14">
      <t>ソゼイ</t>
    </rPh>
    <rPh sb="14" eb="16">
      <t>ゲンセン</t>
    </rPh>
    <rPh sb="16" eb="17">
      <t>チョウ</t>
    </rPh>
    <rPh sb="17" eb="19">
      <t>チョウシュウ</t>
    </rPh>
    <rPh sb="19" eb="21">
      <t>ゼイガク</t>
    </rPh>
    <rPh sb="29" eb="32">
      <t>ゼイムショ</t>
    </rPh>
    <rPh sb="33" eb="35">
      <t>ゲンキン</t>
    </rPh>
    <rPh sb="36" eb="38">
      <t>ノウフ</t>
    </rPh>
    <phoneticPr fontId="2"/>
  </si>
  <si>
    <t>３.　大阪商事から商品￥800,000を仕入れる契約を締結し、手付金として￥230,000について小切手を振出して支払った。なお、残額は商品受取後に支払うことと
　　なっている。</t>
    <rPh sb="3" eb="5">
      <t>オオサカ</t>
    </rPh>
    <rPh sb="5" eb="7">
      <t>ショウジ</t>
    </rPh>
    <rPh sb="9" eb="11">
      <t>ショウヒン</t>
    </rPh>
    <rPh sb="20" eb="22">
      <t>シイ</t>
    </rPh>
    <rPh sb="24" eb="26">
      <t>ケイヤク</t>
    </rPh>
    <rPh sb="27" eb="29">
      <t>テイケツ</t>
    </rPh>
    <rPh sb="31" eb="33">
      <t>テツケ</t>
    </rPh>
    <rPh sb="33" eb="34">
      <t>キン</t>
    </rPh>
    <phoneticPr fontId="2"/>
  </si>
  <si>
    <t>２.　事務用の大型デスク（購入代価￥500,000、送料￥10,000）を購入し、￥200,000は小切手を振出して支払い、残額は月末に払うこととした。</t>
    <rPh sb="3" eb="6">
      <t>ジムヨウ</t>
    </rPh>
    <rPh sb="7" eb="9">
      <t>オオガタ</t>
    </rPh>
    <rPh sb="13" eb="15">
      <t>コウニュウ</t>
    </rPh>
    <rPh sb="15" eb="17">
      <t>ダイカ</t>
    </rPh>
    <rPh sb="26" eb="28">
      <t>ソウリョウ</t>
    </rPh>
    <rPh sb="37" eb="39">
      <t>コウニュウ</t>
    </rPh>
    <phoneticPr fontId="2"/>
  </si>
  <si>
    <t>　下記の各取引について仕訳しなさい。ただし、勘定科目は、答案用紙の選択肢（プルダウン）から最も適当と思われるものを選び、金額は手入力すること。</t>
    <rPh sb="1" eb="3">
      <t>カキ</t>
    </rPh>
    <rPh sb="4" eb="7">
      <t>カクトリヒキ</t>
    </rPh>
    <rPh sb="11" eb="13">
      <t>シワケ</t>
    </rPh>
    <rPh sb="22" eb="24">
      <t>カンジョウ</t>
    </rPh>
    <rPh sb="24" eb="26">
      <t>カモク</t>
    </rPh>
    <rPh sb="28" eb="30">
      <t>トウアン</t>
    </rPh>
    <rPh sb="30" eb="32">
      <t>ヨウシ</t>
    </rPh>
    <rPh sb="33" eb="36">
      <t>センタクシ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</si>
</sst>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>
      <alignment vertical="center"/>
    </xf>
    <xf numFmtId="38" fontId="0" fillId="0" borderId="2" xfId="1" applyFont="1" applyBorder="1" applyAlignment="1">
      <alignment horizontal="right" vertical="center"/>
    </xf>
    <xf numFmtId="0" fontId="0" fillId="0" borderId="3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50</xdr:row>
      <xdr:rowOff>142875</xdr:rowOff>
    </xdr:from>
    <xdr:to>
      <xdr:col>8</xdr:col>
      <xdr:colOff>152400</xdr:colOff>
      <xdr:row>60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3400" y="12049125"/>
          <a:ext cx="5105400" cy="2447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50</xdr:row>
      <xdr:rowOff>142875</xdr:rowOff>
    </xdr:from>
    <xdr:to>
      <xdr:col>8</xdr:col>
      <xdr:colOff>152400</xdr:colOff>
      <xdr:row>60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0E2E4F8-D741-4344-B7AA-3111CDA99659}"/>
            </a:ext>
          </a:extLst>
        </xdr:cNvPr>
        <xdr:cNvSpPr/>
      </xdr:nvSpPr>
      <xdr:spPr>
        <a:xfrm>
          <a:off x="533400" y="12049125"/>
          <a:ext cx="5105400" cy="2447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50</xdr:row>
      <xdr:rowOff>142875</xdr:rowOff>
    </xdr:from>
    <xdr:to>
      <xdr:col>8</xdr:col>
      <xdr:colOff>152400</xdr:colOff>
      <xdr:row>60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B6284F-DA42-4256-8231-C939F8DB6EAD}"/>
            </a:ext>
          </a:extLst>
        </xdr:cNvPr>
        <xdr:cNvSpPr/>
      </xdr:nvSpPr>
      <xdr:spPr>
        <a:xfrm>
          <a:off x="533400" y="12049125"/>
          <a:ext cx="5105400" cy="2447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54B7-4C5B-4275-95BC-82179002AE76}">
  <dimension ref="A1:Y54"/>
  <sheetViews>
    <sheetView tabSelected="1" zoomScaleNormal="100" workbookViewId="0">
      <selection activeCell="A10" sqref="A10:F14"/>
    </sheetView>
  </sheetViews>
  <sheetFormatPr defaultRowHeight="18.75" x14ac:dyDescent="0.4"/>
  <sheetData>
    <row r="1" spans="1:25" ht="33" x14ac:dyDescent="0.4">
      <c r="A1" s="18" t="s">
        <v>0</v>
      </c>
    </row>
    <row r="2" spans="1:25" ht="30" x14ac:dyDescent="0.4">
      <c r="A2" s="17" t="s">
        <v>90</v>
      </c>
    </row>
    <row r="3" spans="1:25" ht="24" x14ac:dyDescent="0.4">
      <c r="A3" s="16"/>
    </row>
    <row r="4" spans="1:25" ht="19.5" thickBot="1" x14ac:dyDescent="0.45"/>
    <row r="5" spans="1:25" ht="30" x14ac:dyDescent="0.4">
      <c r="A5" s="32" t="s">
        <v>83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</row>
    <row r="6" spans="1:25" x14ac:dyDescent="0.4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</row>
    <row r="7" spans="1:25" x14ac:dyDescent="0.4">
      <c r="A7" s="35" t="s">
        <v>84</v>
      </c>
      <c r="B7" s="36"/>
      <c r="C7" s="36"/>
      <c r="D7" s="36"/>
      <c r="E7" s="36"/>
      <c r="F7" s="36"/>
      <c r="G7" s="36" t="s">
        <v>3</v>
      </c>
      <c r="H7" s="36"/>
      <c r="I7" s="36"/>
      <c r="J7" s="36"/>
      <c r="K7" s="36"/>
      <c r="L7" s="36"/>
      <c r="M7" s="20"/>
      <c r="N7" s="36" t="s">
        <v>85</v>
      </c>
      <c r="O7" s="36"/>
      <c r="P7" s="36"/>
      <c r="Q7" s="36"/>
      <c r="R7" s="36"/>
      <c r="S7" s="36"/>
      <c r="T7" s="36" t="s">
        <v>3</v>
      </c>
      <c r="U7" s="36"/>
      <c r="V7" s="36"/>
      <c r="W7" s="36"/>
      <c r="X7" s="36"/>
      <c r="Y7" s="37"/>
    </row>
    <row r="8" spans="1:25" x14ac:dyDescent="0.4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2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1:25" x14ac:dyDescent="0.4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5" x14ac:dyDescent="0.4">
      <c r="A10" s="38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1" t="s">
        <v>86</v>
      </c>
      <c r="M10" s="20"/>
      <c r="N10" s="39"/>
      <c r="O10" s="39"/>
      <c r="P10" s="39"/>
      <c r="Q10" s="39"/>
      <c r="R10" s="39"/>
      <c r="S10" s="39"/>
      <c r="T10" s="40"/>
      <c r="U10" s="40"/>
      <c r="V10" s="40"/>
      <c r="W10" s="40"/>
      <c r="X10" s="40"/>
      <c r="Y10" s="31" t="s">
        <v>86</v>
      </c>
    </row>
    <row r="11" spans="1:25" x14ac:dyDescent="0.4">
      <c r="A11" s="38"/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1"/>
      <c r="M11" s="20"/>
      <c r="N11" s="39"/>
      <c r="O11" s="39"/>
      <c r="P11" s="39"/>
      <c r="Q11" s="39"/>
      <c r="R11" s="39"/>
      <c r="S11" s="39"/>
      <c r="T11" s="40"/>
      <c r="U11" s="40"/>
      <c r="V11" s="40"/>
      <c r="W11" s="40"/>
      <c r="X11" s="40"/>
      <c r="Y11" s="31"/>
    </row>
    <row r="12" spans="1:25" x14ac:dyDescent="0.4">
      <c r="A12" s="38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1"/>
      <c r="M12" s="20"/>
      <c r="N12" s="39"/>
      <c r="O12" s="39"/>
      <c r="P12" s="39"/>
      <c r="Q12" s="39"/>
      <c r="R12" s="39"/>
      <c r="S12" s="39"/>
      <c r="T12" s="40"/>
      <c r="U12" s="40"/>
      <c r="V12" s="40"/>
      <c r="W12" s="40"/>
      <c r="X12" s="40"/>
      <c r="Y12" s="31"/>
    </row>
    <row r="13" spans="1:25" x14ac:dyDescent="0.4">
      <c r="A13" s="38"/>
      <c r="B13" s="39"/>
      <c r="C13" s="39"/>
      <c r="D13" s="39"/>
      <c r="E13" s="39"/>
      <c r="F13" s="39"/>
      <c r="G13" s="40"/>
      <c r="H13" s="40"/>
      <c r="I13" s="40"/>
      <c r="J13" s="40"/>
      <c r="K13" s="40"/>
      <c r="L13" s="41"/>
      <c r="M13" s="20"/>
      <c r="N13" s="39"/>
      <c r="O13" s="39"/>
      <c r="P13" s="39"/>
      <c r="Q13" s="39"/>
      <c r="R13" s="39"/>
      <c r="S13" s="39"/>
      <c r="T13" s="40"/>
      <c r="U13" s="40"/>
      <c r="V13" s="40"/>
      <c r="W13" s="40"/>
      <c r="X13" s="40"/>
      <c r="Y13" s="31"/>
    </row>
    <row r="14" spans="1:25" x14ac:dyDescent="0.4">
      <c r="A14" s="38"/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1"/>
      <c r="M14" s="20"/>
      <c r="N14" s="39"/>
      <c r="O14" s="39"/>
      <c r="P14" s="39"/>
      <c r="Q14" s="39"/>
      <c r="R14" s="39"/>
      <c r="S14" s="39"/>
      <c r="T14" s="40"/>
      <c r="U14" s="40"/>
      <c r="V14" s="40"/>
      <c r="W14" s="40"/>
      <c r="X14" s="40"/>
      <c r="Y14" s="31"/>
    </row>
    <row r="15" spans="1:25" ht="19.5" thickBot="1" x14ac:dyDescent="0.4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</row>
    <row r="17" spans="1:25" ht="19.5" thickBot="1" x14ac:dyDescent="0.45"/>
    <row r="18" spans="1:25" ht="30" x14ac:dyDescent="0.4">
      <c r="A18" s="32" t="s">
        <v>89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x14ac:dyDescent="0.4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5" x14ac:dyDescent="0.4">
      <c r="A20" s="35" t="s">
        <v>84</v>
      </c>
      <c r="B20" s="36"/>
      <c r="C20" s="36"/>
      <c r="D20" s="36"/>
      <c r="E20" s="36"/>
      <c r="F20" s="36"/>
      <c r="G20" s="36" t="s">
        <v>3</v>
      </c>
      <c r="H20" s="36"/>
      <c r="I20" s="36"/>
      <c r="J20" s="36"/>
      <c r="K20" s="36"/>
      <c r="L20" s="36"/>
      <c r="M20" s="20"/>
      <c r="N20" s="36" t="s">
        <v>85</v>
      </c>
      <c r="O20" s="36"/>
      <c r="P20" s="36"/>
      <c r="Q20" s="36"/>
      <c r="R20" s="36"/>
      <c r="S20" s="36"/>
      <c r="T20" s="36" t="s">
        <v>3</v>
      </c>
      <c r="U20" s="36"/>
      <c r="V20" s="36"/>
      <c r="W20" s="36"/>
      <c r="X20" s="36"/>
      <c r="Y20" s="37"/>
    </row>
    <row r="21" spans="1:25" x14ac:dyDescent="0.4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20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x14ac:dyDescent="0.4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20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5" x14ac:dyDescent="0.4">
      <c r="A23" s="38"/>
      <c r="B23" s="39"/>
      <c r="C23" s="39"/>
      <c r="D23" s="39"/>
      <c r="E23" s="39"/>
      <c r="F23" s="39"/>
      <c r="G23" s="40"/>
      <c r="H23" s="40"/>
      <c r="I23" s="40"/>
      <c r="J23" s="40"/>
      <c r="K23" s="40"/>
      <c r="L23" s="41" t="s">
        <v>86</v>
      </c>
      <c r="M23" s="20"/>
      <c r="N23" s="39"/>
      <c r="O23" s="39"/>
      <c r="P23" s="39"/>
      <c r="Q23" s="39"/>
      <c r="R23" s="39"/>
      <c r="S23" s="39"/>
      <c r="T23" s="40"/>
      <c r="U23" s="40"/>
      <c r="V23" s="40"/>
      <c r="W23" s="40"/>
      <c r="X23" s="40"/>
      <c r="Y23" s="31" t="s">
        <v>86</v>
      </c>
    </row>
    <row r="24" spans="1:25" x14ac:dyDescent="0.4">
      <c r="A24" s="38"/>
      <c r="B24" s="39"/>
      <c r="C24" s="39"/>
      <c r="D24" s="39"/>
      <c r="E24" s="39"/>
      <c r="F24" s="39"/>
      <c r="G24" s="40"/>
      <c r="H24" s="40"/>
      <c r="I24" s="40"/>
      <c r="J24" s="40"/>
      <c r="K24" s="40"/>
      <c r="L24" s="41"/>
      <c r="M24" s="20"/>
      <c r="N24" s="39"/>
      <c r="O24" s="39"/>
      <c r="P24" s="39"/>
      <c r="Q24" s="39"/>
      <c r="R24" s="39"/>
      <c r="S24" s="39"/>
      <c r="T24" s="40"/>
      <c r="U24" s="40"/>
      <c r="V24" s="40"/>
      <c r="W24" s="40"/>
      <c r="X24" s="40"/>
      <c r="Y24" s="31"/>
    </row>
    <row r="25" spans="1:25" x14ac:dyDescent="0.4">
      <c r="A25" s="38"/>
      <c r="B25" s="39"/>
      <c r="C25" s="39"/>
      <c r="D25" s="39"/>
      <c r="E25" s="39"/>
      <c r="F25" s="39"/>
      <c r="G25" s="40"/>
      <c r="H25" s="40"/>
      <c r="I25" s="40"/>
      <c r="J25" s="40"/>
      <c r="K25" s="40"/>
      <c r="L25" s="41"/>
      <c r="M25" s="20"/>
      <c r="N25" s="39"/>
      <c r="O25" s="39"/>
      <c r="P25" s="39"/>
      <c r="Q25" s="39"/>
      <c r="R25" s="39"/>
      <c r="S25" s="39"/>
      <c r="T25" s="40"/>
      <c r="U25" s="40"/>
      <c r="V25" s="40"/>
      <c r="W25" s="40"/>
      <c r="X25" s="40"/>
      <c r="Y25" s="31"/>
    </row>
    <row r="26" spans="1:25" x14ac:dyDescent="0.4">
      <c r="A26" s="38"/>
      <c r="B26" s="39"/>
      <c r="C26" s="39"/>
      <c r="D26" s="39"/>
      <c r="E26" s="39"/>
      <c r="F26" s="39"/>
      <c r="G26" s="40"/>
      <c r="H26" s="40"/>
      <c r="I26" s="40"/>
      <c r="J26" s="40"/>
      <c r="K26" s="40"/>
      <c r="L26" s="41"/>
      <c r="M26" s="20"/>
      <c r="N26" s="39"/>
      <c r="O26" s="39"/>
      <c r="P26" s="39"/>
      <c r="Q26" s="39"/>
      <c r="R26" s="39"/>
      <c r="S26" s="39"/>
      <c r="T26" s="40"/>
      <c r="U26" s="40"/>
      <c r="V26" s="40"/>
      <c r="W26" s="40"/>
      <c r="X26" s="40"/>
      <c r="Y26" s="31"/>
    </row>
    <row r="27" spans="1:25" x14ac:dyDescent="0.4">
      <c r="A27" s="38"/>
      <c r="B27" s="39"/>
      <c r="C27" s="39"/>
      <c r="D27" s="39"/>
      <c r="E27" s="39"/>
      <c r="F27" s="39"/>
      <c r="G27" s="40"/>
      <c r="H27" s="40"/>
      <c r="I27" s="40"/>
      <c r="J27" s="40"/>
      <c r="K27" s="40"/>
      <c r="L27" s="41"/>
      <c r="M27" s="20"/>
      <c r="N27" s="39"/>
      <c r="O27" s="39"/>
      <c r="P27" s="39"/>
      <c r="Q27" s="39"/>
      <c r="R27" s="39"/>
      <c r="S27" s="39"/>
      <c r="T27" s="40"/>
      <c r="U27" s="40"/>
      <c r="V27" s="40"/>
      <c r="W27" s="40"/>
      <c r="X27" s="40"/>
      <c r="Y27" s="31"/>
    </row>
    <row r="28" spans="1:25" ht="19.5" thickBot="1" x14ac:dyDescent="0.4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</row>
    <row r="30" spans="1:25" ht="19.5" thickBot="1" x14ac:dyDescent="0.45"/>
    <row r="31" spans="1:25" ht="59.25" customHeight="1" x14ac:dyDescent="0.4">
      <c r="A31" s="42" t="s">
        <v>88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</row>
    <row r="32" spans="1:25" x14ac:dyDescent="0.4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</row>
    <row r="33" spans="1:25" x14ac:dyDescent="0.4">
      <c r="A33" s="35" t="s">
        <v>84</v>
      </c>
      <c r="B33" s="36"/>
      <c r="C33" s="36"/>
      <c r="D33" s="36"/>
      <c r="E33" s="36"/>
      <c r="F33" s="36"/>
      <c r="G33" s="36" t="s">
        <v>3</v>
      </c>
      <c r="H33" s="36"/>
      <c r="I33" s="36"/>
      <c r="J33" s="36"/>
      <c r="K33" s="36"/>
      <c r="L33" s="36"/>
      <c r="M33" s="20"/>
      <c r="N33" s="36" t="s">
        <v>85</v>
      </c>
      <c r="O33" s="36"/>
      <c r="P33" s="36"/>
      <c r="Q33" s="36"/>
      <c r="R33" s="36"/>
      <c r="S33" s="36"/>
      <c r="T33" s="36" t="s">
        <v>3</v>
      </c>
      <c r="U33" s="36"/>
      <c r="V33" s="36"/>
      <c r="W33" s="36"/>
      <c r="X33" s="36"/>
      <c r="Y33" s="37"/>
    </row>
    <row r="34" spans="1:25" x14ac:dyDescent="0.4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2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</row>
    <row r="35" spans="1:25" x14ac:dyDescent="0.4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20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</row>
    <row r="36" spans="1:25" x14ac:dyDescent="0.4">
      <c r="A36" s="38"/>
      <c r="B36" s="39"/>
      <c r="C36" s="39"/>
      <c r="D36" s="39"/>
      <c r="E36" s="39"/>
      <c r="F36" s="39"/>
      <c r="G36" s="40"/>
      <c r="H36" s="40"/>
      <c r="I36" s="40"/>
      <c r="J36" s="40"/>
      <c r="K36" s="40"/>
      <c r="L36" s="41" t="s">
        <v>86</v>
      </c>
      <c r="M36" s="20"/>
      <c r="N36" s="39"/>
      <c r="O36" s="39"/>
      <c r="P36" s="39"/>
      <c r="Q36" s="39"/>
      <c r="R36" s="39"/>
      <c r="S36" s="39"/>
      <c r="T36" s="40"/>
      <c r="U36" s="40"/>
      <c r="V36" s="40"/>
      <c r="W36" s="40"/>
      <c r="X36" s="40"/>
      <c r="Y36" s="31" t="s">
        <v>86</v>
      </c>
    </row>
    <row r="37" spans="1:25" x14ac:dyDescent="0.4">
      <c r="A37" s="38"/>
      <c r="B37" s="39"/>
      <c r="C37" s="39"/>
      <c r="D37" s="39"/>
      <c r="E37" s="39"/>
      <c r="F37" s="39"/>
      <c r="G37" s="40"/>
      <c r="H37" s="40"/>
      <c r="I37" s="40"/>
      <c r="J37" s="40"/>
      <c r="K37" s="40"/>
      <c r="L37" s="41"/>
      <c r="M37" s="20"/>
      <c r="N37" s="39"/>
      <c r="O37" s="39"/>
      <c r="P37" s="39"/>
      <c r="Q37" s="39"/>
      <c r="R37" s="39"/>
      <c r="S37" s="39"/>
      <c r="T37" s="40"/>
      <c r="U37" s="40"/>
      <c r="V37" s="40"/>
      <c r="W37" s="40"/>
      <c r="X37" s="40"/>
      <c r="Y37" s="31"/>
    </row>
    <row r="38" spans="1:25" x14ac:dyDescent="0.4">
      <c r="A38" s="38"/>
      <c r="B38" s="39"/>
      <c r="C38" s="39"/>
      <c r="D38" s="39"/>
      <c r="E38" s="39"/>
      <c r="F38" s="39"/>
      <c r="G38" s="40"/>
      <c r="H38" s="40"/>
      <c r="I38" s="40"/>
      <c r="J38" s="40"/>
      <c r="K38" s="40"/>
      <c r="L38" s="41"/>
      <c r="M38" s="20"/>
      <c r="N38" s="39"/>
      <c r="O38" s="39"/>
      <c r="P38" s="39"/>
      <c r="Q38" s="39"/>
      <c r="R38" s="39"/>
      <c r="S38" s="39"/>
      <c r="T38" s="40"/>
      <c r="U38" s="40"/>
      <c r="V38" s="40"/>
      <c r="W38" s="40"/>
      <c r="X38" s="40"/>
      <c r="Y38" s="31"/>
    </row>
    <row r="39" spans="1:25" x14ac:dyDescent="0.4">
      <c r="A39" s="38"/>
      <c r="B39" s="39"/>
      <c r="C39" s="39"/>
      <c r="D39" s="39"/>
      <c r="E39" s="39"/>
      <c r="F39" s="39"/>
      <c r="G39" s="40"/>
      <c r="H39" s="40"/>
      <c r="I39" s="40"/>
      <c r="J39" s="40"/>
      <c r="K39" s="40"/>
      <c r="L39" s="41"/>
      <c r="M39" s="20"/>
      <c r="N39" s="39"/>
      <c r="O39" s="39"/>
      <c r="P39" s="39"/>
      <c r="Q39" s="39"/>
      <c r="R39" s="39"/>
      <c r="S39" s="39"/>
      <c r="T39" s="40"/>
      <c r="U39" s="40"/>
      <c r="V39" s="40"/>
      <c r="W39" s="40"/>
      <c r="X39" s="40"/>
      <c r="Y39" s="31"/>
    </row>
    <row r="40" spans="1:25" x14ac:dyDescent="0.4">
      <c r="A40" s="38"/>
      <c r="B40" s="39"/>
      <c r="C40" s="39"/>
      <c r="D40" s="39"/>
      <c r="E40" s="39"/>
      <c r="F40" s="39"/>
      <c r="G40" s="40"/>
      <c r="H40" s="40"/>
      <c r="I40" s="40"/>
      <c r="J40" s="40"/>
      <c r="K40" s="40"/>
      <c r="L40" s="41"/>
      <c r="M40" s="20"/>
      <c r="N40" s="39"/>
      <c r="O40" s="39"/>
      <c r="P40" s="39"/>
      <c r="Q40" s="39"/>
      <c r="R40" s="39"/>
      <c r="S40" s="39"/>
      <c r="T40" s="40"/>
      <c r="U40" s="40"/>
      <c r="V40" s="40"/>
      <c r="W40" s="40"/>
      <c r="X40" s="40"/>
      <c r="Y40" s="31"/>
    </row>
    <row r="41" spans="1:25" ht="19.5" thickBot="1" x14ac:dyDescent="0.4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3" spans="1:25" ht="19.5" thickBot="1" x14ac:dyDescent="0.45"/>
    <row r="44" spans="1:25" ht="30" x14ac:dyDescent="0.4">
      <c r="A44" s="32" t="s">
        <v>87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1:25" x14ac:dyDescent="0.4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</row>
    <row r="46" spans="1:25" x14ac:dyDescent="0.4">
      <c r="A46" s="35" t="s">
        <v>84</v>
      </c>
      <c r="B46" s="36"/>
      <c r="C46" s="36"/>
      <c r="D46" s="36"/>
      <c r="E46" s="36"/>
      <c r="F46" s="36"/>
      <c r="G46" s="36" t="s">
        <v>3</v>
      </c>
      <c r="H46" s="36"/>
      <c r="I46" s="36"/>
      <c r="J46" s="36"/>
      <c r="K46" s="36"/>
      <c r="L46" s="36"/>
      <c r="M46" s="20"/>
      <c r="N46" s="36" t="s">
        <v>85</v>
      </c>
      <c r="O46" s="36"/>
      <c r="P46" s="36"/>
      <c r="Q46" s="36"/>
      <c r="R46" s="36"/>
      <c r="S46" s="36"/>
      <c r="T46" s="36" t="s">
        <v>3</v>
      </c>
      <c r="U46" s="36"/>
      <c r="V46" s="36"/>
      <c r="W46" s="36"/>
      <c r="X46" s="36"/>
      <c r="Y46" s="37"/>
    </row>
    <row r="47" spans="1:25" x14ac:dyDescent="0.4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20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</row>
    <row r="48" spans="1:25" x14ac:dyDescent="0.4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20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7"/>
    </row>
    <row r="49" spans="1:25" x14ac:dyDescent="0.4">
      <c r="A49" s="38"/>
      <c r="B49" s="39"/>
      <c r="C49" s="39"/>
      <c r="D49" s="39"/>
      <c r="E49" s="39"/>
      <c r="F49" s="39"/>
      <c r="G49" s="40"/>
      <c r="H49" s="40"/>
      <c r="I49" s="40"/>
      <c r="J49" s="40"/>
      <c r="K49" s="40"/>
      <c r="L49" s="41" t="s">
        <v>86</v>
      </c>
      <c r="M49" s="20"/>
      <c r="N49" s="39"/>
      <c r="O49" s="39"/>
      <c r="P49" s="39"/>
      <c r="Q49" s="39"/>
      <c r="R49" s="39"/>
      <c r="S49" s="39"/>
      <c r="T49" s="40"/>
      <c r="U49" s="40"/>
      <c r="V49" s="40"/>
      <c r="W49" s="40"/>
      <c r="X49" s="40"/>
      <c r="Y49" s="31" t="s">
        <v>86</v>
      </c>
    </row>
    <row r="50" spans="1:25" x14ac:dyDescent="0.4">
      <c r="A50" s="38"/>
      <c r="B50" s="39"/>
      <c r="C50" s="39"/>
      <c r="D50" s="39"/>
      <c r="E50" s="39"/>
      <c r="F50" s="39"/>
      <c r="G50" s="40"/>
      <c r="H50" s="40"/>
      <c r="I50" s="40"/>
      <c r="J50" s="40"/>
      <c r="K50" s="40"/>
      <c r="L50" s="41"/>
      <c r="M50" s="20"/>
      <c r="N50" s="39"/>
      <c r="O50" s="39"/>
      <c r="P50" s="39"/>
      <c r="Q50" s="39"/>
      <c r="R50" s="39"/>
      <c r="S50" s="39"/>
      <c r="T50" s="40"/>
      <c r="U50" s="40"/>
      <c r="V50" s="40"/>
      <c r="W50" s="40"/>
      <c r="X50" s="40"/>
      <c r="Y50" s="31"/>
    </row>
    <row r="51" spans="1:25" x14ac:dyDescent="0.4">
      <c r="A51" s="38"/>
      <c r="B51" s="39"/>
      <c r="C51" s="39"/>
      <c r="D51" s="39"/>
      <c r="E51" s="39"/>
      <c r="F51" s="39"/>
      <c r="G51" s="40"/>
      <c r="H51" s="40"/>
      <c r="I51" s="40"/>
      <c r="J51" s="40"/>
      <c r="K51" s="40"/>
      <c r="L51" s="41"/>
      <c r="M51" s="20"/>
      <c r="N51" s="39"/>
      <c r="O51" s="39"/>
      <c r="P51" s="39"/>
      <c r="Q51" s="39"/>
      <c r="R51" s="39"/>
      <c r="S51" s="39"/>
      <c r="T51" s="40"/>
      <c r="U51" s="40"/>
      <c r="V51" s="40"/>
      <c r="W51" s="40"/>
      <c r="X51" s="40"/>
      <c r="Y51" s="31"/>
    </row>
    <row r="52" spans="1:25" x14ac:dyDescent="0.4">
      <c r="A52" s="38"/>
      <c r="B52" s="39"/>
      <c r="C52" s="39"/>
      <c r="D52" s="39"/>
      <c r="E52" s="39"/>
      <c r="F52" s="39"/>
      <c r="G52" s="40"/>
      <c r="H52" s="40"/>
      <c r="I52" s="40"/>
      <c r="J52" s="40"/>
      <c r="K52" s="40"/>
      <c r="L52" s="41"/>
      <c r="M52" s="20"/>
      <c r="N52" s="39"/>
      <c r="O52" s="39"/>
      <c r="P52" s="39"/>
      <c r="Q52" s="39"/>
      <c r="R52" s="39"/>
      <c r="S52" s="39"/>
      <c r="T52" s="40"/>
      <c r="U52" s="40"/>
      <c r="V52" s="40"/>
      <c r="W52" s="40"/>
      <c r="X52" s="40"/>
      <c r="Y52" s="31"/>
    </row>
    <row r="53" spans="1:25" x14ac:dyDescent="0.4">
      <c r="A53" s="38"/>
      <c r="B53" s="39"/>
      <c r="C53" s="39"/>
      <c r="D53" s="39"/>
      <c r="E53" s="39"/>
      <c r="F53" s="39"/>
      <c r="G53" s="40"/>
      <c r="H53" s="40"/>
      <c r="I53" s="40"/>
      <c r="J53" s="40"/>
      <c r="K53" s="40"/>
      <c r="L53" s="41"/>
      <c r="M53" s="20"/>
      <c r="N53" s="39"/>
      <c r="O53" s="39"/>
      <c r="P53" s="39"/>
      <c r="Q53" s="39"/>
      <c r="R53" s="39"/>
      <c r="S53" s="39"/>
      <c r="T53" s="40"/>
      <c r="U53" s="40"/>
      <c r="V53" s="40"/>
      <c r="W53" s="40"/>
      <c r="X53" s="40"/>
      <c r="Y53" s="31"/>
    </row>
    <row r="54" spans="1:25" ht="19.5" thickBot="1" x14ac:dyDescent="0.4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4"/>
    </row>
  </sheetData>
  <dataConsolidate/>
  <mergeCells count="44">
    <mergeCell ref="A10:F14"/>
    <mergeCell ref="A7:F9"/>
    <mergeCell ref="G7:L9"/>
    <mergeCell ref="N7:S9"/>
    <mergeCell ref="T7:Y9"/>
    <mergeCell ref="A5:Y5"/>
    <mergeCell ref="G10:K14"/>
    <mergeCell ref="L10:L14"/>
    <mergeCell ref="N10:S14"/>
    <mergeCell ref="T10:X14"/>
    <mergeCell ref="Y10:Y14"/>
    <mergeCell ref="A18:Y18"/>
    <mergeCell ref="A20:F22"/>
    <mergeCell ref="G20:L22"/>
    <mergeCell ref="N20:S22"/>
    <mergeCell ref="T20:Y22"/>
    <mergeCell ref="Y36:Y40"/>
    <mergeCell ref="Y23:Y27"/>
    <mergeCell ref="A31:Y31"/>
    <mergeCell ref="A33:F35"/>
    <mergeCell ref="G33:L35"/>
    <mergeCell ref="N33:S35"/>
    <mergeCell ref="T33:Y35"/>
    <mergeCell ref="A23:F27"/>
    <mergeCell ref="G23:K27"/>
    <mergeCell ref="L23:L27"/>
    <mergeCell ref="N23:S27"/>
    <mergeCell ref="T23:X27"/>
    <mergeCell ref="A36:F40"/>
    <mergeCell ref="G36:K40"/>
    <mergeCell ref="L36:L40"/>
    <mergeCell ref="N36:S40"/>
    <mergeCell ref="T36:X40"/>
    <mergeCell ref="Y49:Y53"/>
    <mergeCell ref="A44:Y44"/>
    <mergeCell ref="A46:F48"/>
    <mergeCell ref="G46:L48"/>
    <mergeCell ref="N46:S48"/>
    <mergeCell ref="T46:Y48"/>
    <mergeCell ref="A49:F53"/>
    <mergeCell ref="G49:K53"/>
    <mergeCell ref="L49:L53"/>
    <mergeCell ref="N49:S53"/>
    <mergeCell ref="T49:X53"/>
  </mergeCells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1E21BFD-1539-4BD9-AF42-36284D6995EF}">
          <x14:formula1>
            <xm:f>問題!$X$2:$X$5</xm:f>
          </x14:formula1>
          <xm:sqref>A10:F14</xm:sqref>
        </x14:dataValidation>
        <x14:dataValidation type="list" allowBlank="1" showInputMessage="1" showErrorMessage="1" xr:uid="{16B6871F-AAC3-49A0-96C9-F10787C3E49C}">
          <x14:formula1>
            <xm:f>問題!$Y$5:$Y$11</xm:f>
          </x14:formula1>
          <xm:sqref>N10:S14 N23:S27</xm:sqref>
        </x14:dataValidation>
        <x14:dataValidation type="list" allowBlank="1" showInputMessage="1" showErrorMessage="1" xr:uid="{0507C925-4DD0-404B-80B2-29F7F22F062E}">
          <x14:formula1>
            <xm:f>問題!$X$7:$X$11</xm:f>
          </x14:formula1>
          <xm:sqref>A23:F27</xm:sqref>
        </x14:dataValidation>
        <x14:dataValidation type="list" allowBlank="1" showInputMessage="1" showErrorMessage="1" xr:uid="{DC0DA1F3-D13F-4F2E-A650-7F4F4CAF8320}">
          <x14:formula1>
            <xm:f>問題!$X$13:$X$18</xm:f>
          </x14:formula1>
          <xm:sqref>A36:F40</xm:sqref>
        </x14:dataValidation>
        <x14:dataValidation type="list" allowBlank="1" showInputMessage="1" showErrorMessage="1" xr:uid="{A3F40A24-3ABD-450B-A432-A9F08D44D679}">
          <x14:formula1>
            <xm:f>問題!$Y$18:$Y$20</xm:f>
          </x14:formula1>
          <xm:sqref>N36:S40</xm:sqref>
        </x14:dataValidation>
        <x14:dataValidation type="list" allowBlank="1" showInputMessage="1" showErrorMessage="1" xr:uid="{CDD2312C-B5D3-4488-A5D5-80E8F7E2A5C9}">
          <x14:formula1>
            <xm:f>問題!$X$20:$X$24</xm:f>
          </x14:formula1>
          <xm:sqref>A49:F53</xm:sqref>
        </x14:dataValidation>
        <x14:dataValidation type="list" allowBlank="1" showInputMessage="1" showErrorMessage="1" xr:uid="{7D6F410B-C5F2-46D4-BCA1-5418C9D30BE9}">
          <x14:formula1>
            <xm:f>問題!$Y$22:$Y$25</xm:f>
          </x14:formula1>
          <xm:sqref>N49:S53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showGridLines="0" topLeftCell="A19" zoomScale="70" zoomScaleNormal="70" workbookViewId="0">
      <selection activeCell="T10" sqref="T10:X14"/>
    </sheetView>
  </sheetViews>
  <sheetFormatPr defaultRowHeight="18.75" x14ac:dyDescent="0.4"/>
  <cols>
    <col min="16" max="16" width="4.625" customWidth="1"/>
    <col min="17" max="20" width="21.625" customWidth="1"/>
    <col min="24" max="25" width="17.375" customWidth="1"/>
  </cols>
  <sheetData>
    <row r="1" spans="1:25" x14ac:dyDescent="0.4">
      <c r="A1" t="s">
        <v>0</v>
      </c>
    </row>
    <row r="2" spans="1:25" x14ac:dyDescent="0.4">
      <c r="A2" t="s">
        <v>61</v>
      </c>
      <c r="X2" s="5" t="s">
        <v>5</v>
      </c>
    </row>
    <row r="3" spans="1:25" x14ac:dyDescent="0.4">
      <c r="A3" t="s">
        <v>62</v>
      </c>
      <c r="P3" s="25"/>
      <c r="Q3" s="25" t="s">
        <v>1</v>
      </c>
      <c r="R3" s="25"/>
      <c r="S3" s="25"/>
      <c r="T3" s="25"/>
      <c r="X3" s="6" t="s">
        <v>6</v>
      </c>
    </row>
    <row r="4" spans="1:25" x14ac:dyDescent="0.4">
      <c r="P4" s="25"/>
      <c r="Q4" s="2" t="s">
        <v>2</v>
      </c>
      <c r="R4" s="2" t="s">
        <v>3</v>
      </c>
      <c r="S4" s="2" t="s">
        <v>4</v>
      </c>
      <c r="T4" s="2" t="s">
        <v>3</v>
      </c>
      <c r="X4" s="5" t="s">
        <v>7</v>
      </c>
    </row>
    <row r="5" spans="1:25" x14ac:dyDescent="0.4">
      <c r="A5" t="s">
        <v>60</v>
      </c>
      <c r="P5" s="26">
        <v>1</v>
      </c>
      <c r="Q5" s="9"/>
      <c r="R5" s="3"/>
      <c r="S5" s="9"/>
      <c r="T5" s="3"/>
      <c r="X5" s="5" t="s">
        <v>8</v>
      </c>
      <c r="Y5" s="7" t="s">
        <v>9</v>
      </c>
    </row>
    <row r="6" spans="1:25" x14ac:dyDescent="0.4">
      <c r="P6" s="27"/>
      <c r="Q6" s="10"/>
      <c r="R6" s="8"/>
      <c r="S6" s="10"/>
      <c r="T6" s="8"/>
      <c r="Y6" s="7" t="s">
        <v>10</v>
      </c>
    </row>
    <row r="7" spans="1:25" x14ac:dyDescent="0.4">
      <c r="P7" s="28"/>
      <c r="Q7" s="10"/>
      <c r="R7" s="8"/>
      <c r="S7" s="10"/>
      <c r="T7" s="8"/>
      <c r="X7" s="5" t="s">
        <v>9</v>
      </c>
      <c r="Y7" s="7" t="s">
        <v>11</v>
      </c>
    </row>
    <row r="8" spans="1:25" x14ac:dyDescent="0.4">
      <c r="A8" t="s">
        <v>63</v>
      </c>
      <c r="P8" s="26">
        <v>2</v>
      </c>
      <c r="Q8" s="9"/>
      <c r="R8" s="3"/>
      <c r="S8" s="9"/>
      <c r="T8" s="3"/>
      <c r="X8" s="5" t="s">
        <v>10</v>
      </c>
      <c r="Y8" s="7" t="s">
        <v>12</v>
      </c>
    </row>
    <row r="9" spans="1:25" x14ac:dyDescent="0.4">
      <c r="P9" s="27"/>
      <c r="Q9" s="10"/>
      <c r="R9" s="8"/>
      <c r="S9" s="10"/>
      <c r="T9" s="8"/>
      <c r="X9" s="5" t="s">
        <v>12</v>
      </c>
      <c r="Y9" s="7" t="s">
        <v>7</v>
      </c>
    </row>
    <row r="10" spans="1:25" x14ac:dyDescent="0.4">
      <c r="P10" s="28"/>
      <c r="Q10" s="11"/>
      <c r="R10" s="4"/>
      <c r="S10" s="11"/>
      <c r="T10" s="4"/>
      <c r="X10" s="5" t="s">
        <v>15</v>
      </c>
      <c r="Y10" s="7" t="s">
        <v>13</v>
      </c>
    </row>
    <row r="11" spans="1:25" x14ac:dyDescent="0.4">
      <c r="A11" t="s">
        <v>64</v>
      </c>
      <c r="P11" s="26">
        <v>3</v>
      </c>
      <c r="Q11" s="9"/>
      <c r="R11" s="3"/>
      <c r="S11" s="9"/>
      <c r="T11" s="3"/>
      <c r="X11" s="5" t="s">
        <v>16</v>
      </c>
      <c r="Y11" s="7" t="s">
        <v>14</v>
      </c>
    </row>
    <row r="12" spans="1:25" x14ac:dyDescent="0.4">
      <c r="A12" t="s">
        <v>65</v>
      </c>
      <c r="P12" s="27"/>
      <c r="Q12" s="10"/>
      <c r="R12" s="8"/>
      <c r="S12" s="10"/>
      <c r="T12" s="8"/>
    </row>
    <row r="13" spans="1:25" x14ac:dyDescent="0.4">
      <c r="P13" s="28"/>
      <c r="Q13" s="10"/>
      <c r="R13" s="8"/>
      <c r="S13" s="10"/>
      <c r="T13" s="8"/>
      <c r="X13" s="5" t="s">
        <v>21</v>
      </c>
      <c r="Y13" s="7" t="s">
        <v>9</v>
      </c>
    </row>
    <row r="14" spans="1:25" x14ac:dyDescent="0.4">
      <c r="A14" t="s">
        <v>20</v>
      </c>
      <c r="P14" s="25">
        <v>4</v>
      </c>
      <c r="Q14" s="9"/>
      <c r="R14" s="3"/>
      <c r="S14" s="9"/>
      <c r="T14" s="3"/>
      <c r="X14" s="5" t="s">
        <v>22</v>
      </c>
      <c r="Y14" s="7" t="s">
        <v>17</v>
      </c>
    </row>
    <row r="15" spans="1:25" x14ac:dyDescent="0.4">
      <c r="P15" s="25"/>
      <c r="Q15" s="10"/>
      <c r="R15" s="8"/>
      <c r="S15" s="10"/>
      <c r="T15" s="8"/>
      <c r="X15" s="5" t="s">
        <v>23</v>
      </c>
      <c r="Y15" s="7" t="s">
        <v>18</v>
      </c>
    </row>
    <row r="16" spans="1:25" x14ac:dyDescent="0.4">
      <c r="A16" t="s">
        <v>71</v>
      </c>
      <c r="P16" s="25"/>
      <c r="Q16" s="11"/>
      <c r="R16" s="4"/>
      <c r="S16" s="11"/>
      <c r="T16" s="4"/>
      <c r="X16" s="5" t="s">
        <v>24</v>
      </c>
      <c r="Y16" s="7" t="s">
        <v>19</v>
      </c>
    </row>
    <row r="17" spans="1:25" x14ac:dyDescent="0.4">
      <c r="A17" t="s">
        <v>70</v>
      </c>
      <c r="P17" s="25">
        <v>5</v>
      </c>
      <c r="Q17" s="9"/>
      <c r="R17" s="3"/>
      <c r="S17" s="9"/>
      <c r="T17" s="3"/>
      <c r="X17" s="5" t="s">
        <v>26</v>
      </c>
    </row>
    <row r="18" spans="1:25" x14ac:dyDescent="0.4">
      <c r="P18" s="25"/>
      <c r="Q18" s="10"/>
      <c r="R18" s="8"/>
      <c r="S18" s="10"/>
      <c r="T18" s="8"/>
      <c r="X18" s="5" t="s">
        <v>25</v>
      </c>
      <c r="Y18" s="7" t="s">
        <v>21</v>
      </c>
    </row>
    <row r="19" spans="1:25" x14ac:dyDescent="0.4">
      <c r="P19" s="25"/>
      <c r="Q19" s="11"/>
      <c r="R19" s="4"/>
      <c r="S19" s="11"/>
      <c r="T19" s="4"/>
      <c r="Y19" s="7" t="s">
        <v>28</v>
      </c>
    </row>
    <row r="20" spans="1:25" x14ac:dyDescent="0.4">
      <c r="A20" t="s">
        <v>66</v>
      </c>
      <c r="P20" s="25">
        <v>6</v>
      </c>
      <c r="Q20" s="9"/>
      <c r="R20" s="3"/>
      <c r="S20" s="9"/>
      <c r="T20" s="3"/>
      <c r="X20" s="5" t="s">
        <v>9</v>
      </c>
      <c r="Y20" s="7" t="s">
        <v>27</v>
      </c>
    </row>
    <row r="21" spans="1:25" x14ac:dyDescent="0.4">
      <c r="A21" t="s">
        <v>67</v>
      </c>
      <c r="P21" s="25"/>
      <c r="Q21" s="10"/>
      <c r="R21" s="8"/>
      <c r="S21" s="10"/>
      <c r="T21" s="8"/>
      <c r="X21" s="5" t="s">
        <v>10</v>
      </c>
    </row>
    <row r="22" spans="1:25" x14ac:dyDescent="0.4">
      <c r="P22" s="25"/>
      <c r="Q22" s="11"/>
      <c r="R22" s="4"/>
      <c r="S22" s="11"/>
      <c r="T22" s="4"/>
      <c r="X22" s="5" t="s">
        <v>29</v>
      </c>
      <c r="Y22" s="7" t="s">
        <v>10</v>
      </c>
    </row>
    <row r="23" spans="1:25" x14ac:dyDescent="0.4">
      <c r="A23" t="s">
        <v>68</v>
      </c>
      <c r="P23" s="25">
        <v>7</v>
      </c>
      <c r="Q23" s="9"/>
      <c r="R23" s="3"/>
      <c r="S23" s="9"/>
      <c r="T23" s="3"/>
      <c r="X23" s="5" t="s">
        <v>30</v>
      </c>
      <c r="Y23" s="7" t="s">
        <v>32</v>
      </c>
    </row>
    <row r="24" spans="1:25" x14ac:dyDescent="0.4">
      <c r="A24" t="s">
        <v>69</v>
      </c>
      <c r="P24" s="25"/>
      <c r="Q24" s="10"/>
      <c r="R24" s="8"/>
      <c r="S24" s="10"/>
      <c r="T24" s="8"/>
      <c r="X24" s="5" t="s">
        <v>31</v>
      </c>
      <c r="Y24" s="7" t="s">
        <v>34</v>
      </c>
    </row>
    <row r="25" spans="1:25" x14ac:dyDescent="0.4">
      <c r="P25" s="25"/>
      <c r="Q25" s="11"/>
      <c r="R25" s="4"/>
      <c r="S25" s="11"/>
      <c r="T25" s="4"/>
      <c r="Y25" s="7" t="s">
        <v>33</v>
      </c>
    </row>
    <row r="26" spans="1:25" x14ac:dyDescent="0.4">
      <c r="A26" t="s">
        <v>72</v>
      </c>
      <c r="P26" s="25">
        <v>8</v>
      </c>
      <c r="Q26" s="9"/>
      <c r="R26" s="3"/>
      <c r="S26" s="9"/>
      <c r="T26" s="3"/>
      <c r="X26" s="5" t="s">
        <v>9</v>
      </c>
    </row>
    <row r="27" spans="1:25" x14ac:dyDescent="0.4">
      <c r="P27" s="25"/>
      <c r="Q27" s="10"/>
      <c r="R27" s="8"/>
      <c r="S27" s="10"/>
      <c r="T27" s="8"/>
      <c r="X27" s="5" t="s">
        <v>35</v>
      </c>
      <c r="Y27" s="7" t="s">
        <v>9</v>
      </c>
    </row>
    <row r="28" spans="1:25" x14ac:dyDescent="0.4">
      <c r="P28" s="25"/>
      <c r="Q28" s="11"/>
      <c r="R28" s="4"/>
      <c r="S28" s="11"/>
      <c r="T28" s="4"/>
      <c r="X28" s="5" t="s">
        <v>36</v>
      </c>
      <c r="Y28" s="7" t="s">
        <v>10</v>
      </c>
    </row>
    <row r="29" spans="1:25" x14ac:dyDescent="0.4">
      <c r="A29" t="s">
        <v>73</v>
      </c>
      <c r="P29" s="25">
        <v>9</v>
      </c>
      <c r="Q29" s="9"/>
      <c r="R29" s="3"/>
      <c r="S29" s="9"/>
      <c r="T29" s="3"/>
      <c r="X29" s="5" t="s">
        <v>37</v>
      </c>
      <c r="Y29" s="7" t="s">
        <v>38</v>
      </c>
    </row>
    <row r="30" spans="1:25" x14ac:dyDescent="0.4">
      <c r="P30" s="25"/>
      <c r="Q30" s="10"/>
      <c r="R30" s="8"/>
      <c r="S30" s="10"/>
      <c r="T30" s="8"/>
      <c r="Y30" s="7" t="s">
        <v>39</v>
      </c>
    </row>
    <row r="31" spans="1:25" x14ac:dyDescent="0.4">
      <c r="P31" s="25"/>
      <c r="Q31" s="11"/>
      <c r="R31" s="4"/>
      <c r="S31" s="11"/>
      <c r="T31" s="4"/>
      <c r="X31" s="5" t="s">
        <v>9</v>
      </c>
    </row>
    <row r="32" spans="1:25" x14ac:dyDescent="0.4">
      <c r="A32" t="s">
        <v>74</v>
      </c>
      <c r="P32" s="25">
        <v>10</v>
      </c>
      <c r="Q32" s="9"/>
      <c r="R32" s="3"/>
      <c r="S32" s="9"/>
      <c r="T32" s="3"/>
      <c r="X32" s="5" t="s">
        <v>10</v>
      </c>
      <c r="Y32" s="7" t="s">
        <v>21</v>
      </c>
    </row>
    <row r="33" spans="1:25" x14ac:dyDescent="0.4">
      <c r="P33" s="25"/>
      <c r="Q33" s="10"/>
      <c r="R33" s="8"/>
      <c r="S33" s="10"/>
      <c r="T33" s="8"/>
      <c r="X33" s="5" t="s">
        <v>40</v>
      </c>
      <c r="Y33" s="7" t="s">
        <v>41</v>
      </c>
    </row>
    <row r="34" spans="1:25" x14ac:dyDescent="0.4">
      <c r="P34" s="25"/>
      <c r="Q34" s="11"/>
      <c r="R34" s="4"/>
      <c r="S34" s="11"/>
      <c r="T34" s="4"/>
      <c r="X34" s="5" t="s">
        <v>30</v>
      </c>
      <c r="Y34" s="7" t="s">
        <v>12</v>
      </c>
    </row>
    <row r="35" spans="1:25" x14ac:dyDescent="0.4">
      <c r="A35" t="s">
        <v>76</v>
      </c>
      <c r="P35" s="25">
        <v>11</v>
      </c>
      <c r="Q35" s="9"/>
      <c r="R35" s="3"/>
      <c r="S35" s="9"/>
      <c r="T35" s="3"/>
      <c r="Y35" s="7" t="s">
        <v>42</v>
      </c>
    </row>
    <row r="36" spans="1:25" x14ac:dyDescent="0.4">
      <c r="A36" t="s">
        <v>75</v>
      </c>
      <c r="P36" s="25"/>
      <c r="Q36" s="10"/>
      <c r="R36" s="8"/>
      <c r="S36" s="10"/>
      <c r="T36" s="8"/>
      <c r="X36" s="5" t="s">
        <v>10</v>
      </c>
    </row>
    <row r="37" spans="1:25" x14ac:dyDescent="0.4">
      <c r="P37" s="25"/>
      <c r="Q37" s="11"/>
      <c r="R37" s="4"/>
      <c r="S37" s="11"/>
      <c r="T37" s="4"/>
      <c r="X37" s="5" t="s">
        <v>43</v>
      </c>
      <c r="Y37" s="7" t="s">
        <v>9</v>
      </c>
    </row>
    <row r="38" spans="1:25" x14ac:dyDescent="0.4">
      <c r="A38" t="s">
        <v>77</v>
      </c>
      <c r="P38" s="25">
        <v>12</v>
      </c>
      <c r="Q38" s="9"/>
      <c r="R38" s="3"/>
      <c r="S38" s="9"/>
      <c r="T38" s="3"/>
      <c r="X38" s="5" t="s">
        <v>36</v>
      </c>
      <c r="Y38" s="7" t="s">
        <v>21</v>
      </c>
    </row>
    <row r="39" spans="1:25" x14ac:dyDescent="0.4">
      <c r="A39" t="s">
        <v>75</v>
      </c>
      <c r="P39" s="25"/>
      <c r="Q39" s="10"/>
      <c r="R39" s="8"/>
      <c r="S39" s="10"/>
      <c r="T39" s="8"/>
      <c r="X39" s="5" t="s">
        <v>37</v>
      </c>
      <c r="Y39" s="7" t="s">
        <v>44</v>
      </c>
    </row>
    <row r="40" spans="1:25" x14ac:dyDescent="0.4">
      <c r="P40" s="25"/>
      <c r="Q40" s="11"/>
      <c r="R40" s="4"/>
      <c r="S40" s="11"/>
      <c r="T40" s="4"/>
      <c r="Y40" s="7" t="s">
        <v>45</v>
      </c>
    </row>
    <row r="41" spans="1:25" x14ac:dyDescent="0.4">
      <c r="A41" t="s">
        <v>78</v>
      </c>
      <c r="P41" s="25">
        <v>13</v>
      </c>
      <c r="Q41" s="9"/>
      <c r="R41" s="3"/>
      <c r="S41" s="9"/>
      <c r="T41" s="3"/>
      <c r="X41" s="5" t="s">
        <v>58</v>
      </c>
      <c r="Y41" s="7" t="s">
        <v>46</v>
      </c>
    </row>
    <row r="42" spans="1:25" x14ac:dyDescent="0.4">
      <c r="A42" t="s">
        <v>75</v>
      </c>
      <c r="P42" s="25"/>
      <c r="Q42" s="10"/>
      <c r="R42" s="8"/>
      <c r="S42" s="10"/>
      <c r="T42" s="8"/>
      <c r="X42" s="5" t="s">
        <v>12</v>
      </c>
    </row>
    <row r="43" spans="1:25" x14ac:dyDescent="0.4">
      <c r="P43" s="25"/>
      <c r="Q43" s="11"/>
      <c r="R43" s="4"/>
      <c r="S43" s="11"/>
      <c r="T43" s="4"/>
      <c r="X43" s="5" t="s">
        <v>59</v>
      </c>
    </row>
    <row r="44" spans="1:25" x14ac:dyDescent="0.4">
      <c r="A44" t="s">
        <v>79</v>
      </c>
      <c r="P44" s="25">
        <v>14</v>
      </c>
      <c r="Q44" s="9"/>
      <c r="R44" s="3"/>
      <c r="S44" s="9"/>
      <c r="T44" s="3"/>
      <c r="X44" s="5" t="s">
        <v>16</v>
      </c>
    </row>
    <row r="45" spans="1:25" x14ac:dyDescent="0.4">
      <c r="A45" t="s">
        <v>80</v>
      </c>
      <c r="P45" s="25"/>
      <c r="Q45" s="10"/>
      <c r="R45" s="8"/>
      <c r="S45" s="10"/>
      <c r="T45" s="8"/>
    </row>
    <row r="46" spans="1:25" x14ac:dyDescent="0.4">
      <c r="A46" t="s">
        <v>75</v>
      </c>
      <c r="P46" s="25"/>
      <c r="Q46" s="11"/>
      <c r="R46" s="4"/>
      <c r="S46" s="11"/>
      <c r="T46" s="4"/>
    </row>
    <row r="47" spans="1:25" x14ac:dyDescent="0.4">
      <c r="P47" s="25">
        <v>15</v>
      </c>
      <c r="Q47" s="9"/>
      <c r="R47" s="3"/>
      <c r="S47" s="9"/>
      <c r="T47" s="3"/>
    </row>
    <row r="48" spans="1:25" x14ac:dyDescent="0.4">
      <c r="A48" t="s">
        <v>81</v>
      </c>
      <c r="P48" s="25"/>
      <c r="Q48" s="10"/>
      <c r="R48" s="8"/>
      <c r="S48" s="10"/>
      <c r="T48" s="8"/>
    </row>
    <row r="49" spans="1:20" x14ac:dyDescent="0.4">
      <c r="A49" t="s">
        <v>82</v>
      </c>
      <c r="P49" s="25"/>
      <c r="Q49" s="11"/>
      <c r="R49" s="4"/>
      <c r="S49" s="11"/>
      <c r="T49" s="4"/>
    </row>
    <row r="50" spans="1:20" x14ac:dyDescent="0.4">
      <c r="A50" t="s">
        <v>75</v>
      </c>
    </row>
    <row r="52" spans="1:20" x14ac:dyDescent="0.4">
      <c r="E52" s="14" t="s">
        <v>57</v>
      </c>
    </row>
    <row r="53" spans="1:20" x14ac:dyDescent="0.4">
      <c r="B53" t="s">
        <v>56</v>
      </c>
    </row>
    <row r="54" spans="1:20" x14ac:dyDescent="0.4">
      <c r="F54" s="30" t="s">
        <v>55</v>
      </c>
      <c r="G54" s="30"/>
      <c r="H54" s="30"/>
    </row>
    <row r="55" spans="1:20" x14ac:dyDescent="0.4">
      <c r="B55" s="25" t="s">
        <v>51</v>
      </c>
      <c r="C55" s="25"/>
      <c r="D55" s="25"/>
      <c r="E55" s="25"/>
      <c r="F55" s="1" t="s">
        <v>47</v>
      </c>
      <c r="G55" s="1" t="s">
        <v>48</v>
      </c>
      <c r="H55" s="1" t="s">
        <v>3</v>
      </c>
    </row>
    <row r="56" spans="1:20" x14ac:dyDescent="0.4">
      <c r="B56" s="29" t="s">
        <v>52</v>
      </c>
      <c r="C56" s="29"/>
      <c r="D56" s="29"/>
      <c r="E56" s="29"/>
      <c r="F56" s="12">
        <v>20</v>
      </c>
      <c r="G56" s="12">
        <v>3500</v>
      </c>
      <c r="H56" s="12">
        <f>F56*G56</f>
        <v>70000</v>
      </c>
    </row>
    <row r="57" spans="1:20" x14ac:dyDescent="0.4">
      <c r="B57" s="29" t="s">
        <v>54</v>
      </c>
      <c r="C57" s="29"/>
      <c r="D57" s="29"/>
      <c r="E57" s="29"/>
      <c r="F57" s="12">
        <v>50</v>
      </c>
      <c r="G57" s="12">
        <v>5000</v>
      </c>
      <c r="H57" s="12">
        <f t="shared" ref="H57:H58" si="0">F57*G57</f>
        <v>250000</v>
      </c>
    </row>
    <row r="58" spans="1:20" x14ac:dyDescent="0.4">
      <c r="B58" s="29" t="s">
        <v>53</v>
      </c>
      <c r="C58" s="29"/>
      <c r="D58" s="29"/>
      <c r="E58" s="29"/>
      <c r="F58" s="12">
        <v>15</v>
      </c>
      <c r="G58" s="12">
        <v>4500</v>
      </c>
      <c r="H58" s="12">
        <f t="shared" si="0"/>
        <v>67500</v>
      </c>
    </row>
    <row r="59" spans="1:20" x14ac:dyDescent="0.4">
      <c r="F59" s="25" t="s">
        <v>49</v>
      </c>
      <c r="G59" s="25"/>
      <c r="H59" s="12">
        <f>SUM(H56:H58)*0.1</f>
        <v>38750</v>
      </c>
    </row>
    <row r="60" spans="1:20" x14ac:dyDescent="0.4">
      <c r="F60" s="25" t="s">
        <v>50</v>
      </c>
      <c r="G60" s="25"/>
      <c r="H60" s="13">
        <f>SUM(H56:H59)</f>
        <v>426250</v>
      </c>
    </row>
  </sheetData>
  <mergeCells count="24">
    <mergeCell ref="B55:E55"/>
    <mergeCell ref="B56:E56"/>
    <mergeCell ref="B57:E57"/>
    <mergeCell ref="B58:E58"/>
    <mergeCell ref="F54:H54"/>
    <mergeCell ref="P14:P16"/>
    <mergeCell ref="P17:P19"/>
    <mergeCell ref="F60:G60"/>
    <mergeCell ref="P20:P22"/>
    <mergeCell ref="P23:P25"/>
    <mergeCell ref="P26:P28"/>
    <mergeCell ref="P29:P31"/>
    <mergeCell ref="P32:P34"/>
    <mergeCell ref="P35:P37"/>
    <mergeCell ref="P38:P40"/>
    <mergeCell ref="P41:P43"/>
    <mergeCell ref="P44:P46"/>
    <mergeCell ref="P47:P49"/>
    <mergeCell ref="F59:G59"/>
    <mergeCell ref="Q3:T3"/>
    <mergeCell ref="P3:P4"/>
    <mergeCell ref="P5:P7"/>
    <mergeCell ref="P8:P10"/>
    <mergeCell ref="P11:P13"/>
  </mergeCells>
  <phoneticPr fontId="2"/>
  <dataValidations count="15">
    <dataValidation type="list" allowBlank="1" showInputMessage="1" showErrorMessage="1" sqref="S23:S25 Q23:Q25" xr:uid="{4922CC5B-0C0F-4B78-B419-1A9B425374CB}">
      <formula1>$X$20:$X$24</formula1>
    </dataValidation>
    <dataValidation type="list" allowBlank="1" showInputMessage="1" showErrorMessage="1" sqref="Q5:Q7 S5:S7" xr:uid="{B8E19096-BEF4-447D-9054-D0E6C7A34124}">
      <formula1>$X$2:$X$5</formula1>
    </dataValidation>
    <dataValidation type="list" allowBlank="1" showInputMessage="1" showErrorMessage="1" sqref="Q8:Q10 S8:S10" xr:uid="{427732BD-7953-4AA7-874B-31CE8B3730DE}">
      <formula1>$Y$5:$Y$11</formula1>
    </dataValidation>
    <dataValidation type="list" allowBlank="1" showInputMessage="1" showErrorMessage="1" sqref="Q11:Q13 S11:S13" xr:uid="{1B2096D9-5824-4C9E-966E-948CE563C93C}">
      <formula1>$X$7:$X$11</formula1>
    </dataValidation>
    <dataValidation type="list" allowBlank="1" showInputMessage="1" showErrorMessage="1" sqref="Q14:Q16 S14:S16" xr:uid="{FD6480CC-C283-457C-AA63-895E8EEEFA10}">
      <formula1>$Y$13:$Y$16</formula1>
    </dataValidation>
    <dataValidation type="list" allowBlank="1" showInputMessage="1" showErrorMessage="1" sqref="Q17:Q19 S17:S19" xr:uid="{599E63FB-7B68-4DDB-AE31-E2B22B68BE2D}">
      <formula1>$X$13:$X$18</formula1>
    </dataValidation>
    <dataValidation type="list" allowBlank="1" showInputMessage="1" showErrorMessage="1" sqref="Q20:Q22 S20:S22" xr:uid="{99EE5A86-F369-4B55-B107-05C357B28CA5}">
      <formula1>$Y$18:$Y$20</formula1>
    </dataValidation>
    <dataValidation type="list" allowBlank="1" showInputMessage="1" showErrorMessage="1" sqref="Q26:Q28 S26:S28" xr:uid="{EC252455-FB12-4A54-A129-756859454187}">
      <formula1>$Y$22:$Y$25</formula1>
    </dataValidation>
    <dataValidation type="list" allowBlank="1" showInputMessage="1" showErrorMessage="1" sqref="Q29:Q31 S29:S31" xr:uid="{28CD91E8-DC0C-4AEE-88B0-8C8B1C7C2101}">
      <formula1>$X$26:$X$29</formula1>
    </dataValidation>
    <dataValidation type="list" allowBlank="1" showInputMessage="1" showErrorMessage="1" sqref="Q32:Q34 S32:S34" xr:uid="{3BB5FCEC-E280-4FD2-A090-A180A3557408}">
      <formula1>$Y$27:$Y$30</formula1>
    </dataValidation>
    <dataValidation type="list" allowBlank="1" showInputMessage="1" showErrorMessage="1" sqref="Q35:Q37 S35:S37" xr:uid="{BE2D4753-D592-4EA4-BA9C-A18818988097}">
      <formula1>$X$31:$X$34</formula1>
    </dataValidation>
    <dataValidation type="list" allowBlank="1" showInputMessage="1" showErrorMessage="1" sqref="Q38:Q40 S38:S40" xr:uid="{6B018758-F472-494B-B64F-BE44E5747E17}">
      <formula1>$Y$32:$Y$35</formula1>
    </dataValidation>
    <dataValidation type="list" allowBlank="1" showInputMessage="1" showErrorMessage="1" sqref="Q41:Q43 S41:S43" xr:uid="{D4A31355-28CE-4DF2-9B3C-335BA5D8FDD2}">
      <formula1>$X$36:$X$39</formula1>
    </dataValidation>
    <dataValidation type="list" allowBlank="1" showInputMessage="1" showErrorMessage="1" sqref="Q44:Q46 S44:S46" xr:uid="{6DE415A4-A51D-4DBF-9DDA-1838C3CEA0A9}">
      <formula1>$Y$37:$Y$41</formula1>
    </dataValidation>
    <dataValidation type="list" allowBlank="1" showInputMessage="1" showErrorMessage="1" sqref="Q47:Q49 S47:S49" xr:uid="{2586C0B6-6464-4AB4-8740-8098431CE82C}">
      <formula1>$X$41:$X$44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FEC0C-853F-4FEB-B54B-68A26A165475}">
  <dimension ref="A1:Y60"/>
  <sheetViews>
    <sheetView showGridLines="0" topLeftCell="A25" workbookViewId="0">
      <selection activeCell="T10" sqref="T10:X14"/>
    </sheetView>
  </sheetViews>
  <sheetFormatPr defaultRowHeight="18.75" x14ac:dyDescent="0.4"/>
  <cols>
    <col min="16" max="16" width="4.625" customWidth="1"/>
    <col min="17" max="20" width="21.625" customWidth="1"/>
    <col min="24" max="25" width="17.375" hidden="1" customWidth="1"/>
  </cols>
  <sheetData>
    <row r="1" spans="1:25" x14ac:dyDescent="0.4">
      <c r="A1" t="s">
        <v>0</v>
      </c>
    </row>
    <row r="2" spans="1:25" x14ac:dyDescent="0.4">
      <c r="A2" t="s">
        <v>61</v>
      </c>
      <c r="X2" s="5" t="s">
        <v>5</v>
      </c>
    </row>
    <row r="3" spans="1:25" x14ac:dyDescent="0.4">
      <c r="A3" t="s">
        <v>62</v>
      </c>
      <c r="P3" s="25"/>
      <c r="Q3" s="25" t="s">
        <v>1</v>
      </c>
      <c r="R3" s="25"/>
      <c r="S3" s="25"/>
      <c r="T3" s="25"/>
      <c r="X3" s="6" t="s">
        <v>6</v>
      </c>
    </row>
    <row r="4" spans="1:25" x14ac:dyDescent="0.4">
      <c r="P4" s="25"/>
      <c r="Q4" s="2" t="s">
        <v>2</v>
      </c>
      <c r="R4" s="2" t="s">
        <v>3</v>
      </c>
      <c r="S4" s="2" t="s">
        <v>4</v>
      </c>
      <c r="T4" s="2" t="s">
        <v>3</v>
      </c>
      <c r="X4" s="5" t="s">
        <v>7</v>
      </c>
    </row>
    <row r="5" spans="1:25" x14ac:dyDescent="0.4">
      <c r="A5" t="s">
        <v>60</v>
      </c>
      <c r="P5" s="26">
        <v>1</v>
      </c>
      <c r="Q5" s="9" t="s">
        <v>6</v>
      </c>
      <c r="R5" s="3">
        <v>18500</v>
      </c>
      <c r="S5" s="9" t="s">
        <v>7</v>
      </c>
      <c r="T5" s="3">
        <v>18500</v>
      </c>
      <c r="X5" s="5" t="s">
        <v>8</v>
      </c>
      <c r="Y5" s="7" t="s">
        <v>9</v>
      </c>
    </row>
    <row r="6" spans="1:25" x14ac:dyDescent="0.4">
      <c r="P6" s="27"/>
      <c r="Q6" s="10"/>
      <c r="R6" s="8"/>
      <c r="S6" s="10"/>
      <c r="T6" s="8"/>
      <c r="Y6" s="7" t="s">
        <v>10</v>
      </c>
    </row>
    <row r="7" spans="1:25" x14ac:dyDescent="0.4">
      <c r="P7" s="28"/>
      <c r="Q7" s="10"/>
      <c r="R7" s="8"/>
      <c r="S7" s="10"/>
      <c r="T7" s="8"/>
      <c r="X7" s="5" t="s">
        <v>9</v>
      </c>
      <c r="Y7" s="7" t="s">
        <v>11</v>
      </c>
    </row>
    <row r="8" spans="1:25" x14ac:dyDescent="0.4">
      <c r="A8" t="s">
        <v>63</v>
      </c>
      <c r="P8" s="26">
        <v>2</v>
      </c>
      <c r="Q8" s="9" t="s">
        <v>11</v>
      </c>
      <c r="R8" s="3">
        <v>510000</v>
      </c>
      <c r="S8" s="9" t="s">
        <v>10</v>
      </c>
      <c r="T8" s="3">
        <v>200000</v>
      </c>
      <c r="X8" s="5" t="s">
        <v>10</v>
      </c>
      <c r="Y8" s="7" t="s">
        <v>12</v>
      </c>
    </row>
    <row r="9" spans="1:25" x14ac:dyDescent="0.4">
      <c r="P9" s="27"/>
      <c r="Q9" s="10"/>
      <c r="R9" s="8"/>
      <c r="S9" s="10" t="s">
        <v>7</v>
      </c>
      <c r="T9" s="8">
        <v>310000</v>
      </c>
      <c r="X9" s="5" t="s">
        <v>12</v>
      </c>
      <c r="Y9" s="7" t="s">
        <v>7</v>
      </c>
    </row>
    <row r="10" spans="1:25" x14ac:dyDescent="0.4">
      <c r="P10" s="28"/>
      <c r="Q10" s="11"/>
      <c r="R10" s="4"/>
      <c r="S10" s="11"/>
      <c r="T10" s="4"/>
      <c r="X10" s="5" t="s">
        <v>15</v>
      </c>
      <c r="Y10" s="7" t="s">
        <v>13</v>
      </c>
    </row>
    <row r="11" spans="1:25" x14ac:dyDescent="0.4">
      <c r="A11" t="s">
        <v>64</v>
      </c>
      <c r="P11" s="26">
        <v>3</v>
      </c>
      <c r="Q11" s="9" t="s">
        <v>15</v>
      </c>
      <c r="R11" s="3">
        <v>230000</v>
      </c>
      <c r="S11" s="9" t="s">
        <v>10</v>
      </c>
      <c r="T11" s="3">
        <v>230000</v>
      </c>
      <c r="X11" s="5" t="s">
        <v>16</v>
      </c>
      <c r="Y11" s="7" t="s">
        <v>14</v>
      </c>
    </row>
    <row r="12" spans="1:25" x14ac:dyDescent="0.4">
      <c r="A12" t="s">
        <v>65</v>
      </c>
      <c r="P12" s="27"/>
      <c r="Q12" s="10"/>
      <c r="R12" s="8"/>
      <c r="S12" s="10"/>
      <c r="T12" s="8"/>
    </row>
    <row r="13" spans="1:25" x14ac:dyDescent="0.4">
      <c r="P13" s="28"/>
      <c r="Q13" s="10"/>
      <c r="R13" s="8"/>
      <c r="S13" s="10"/>
      <c r="T13" s="8"/>
      <c r="X13" s="5" t="s">
        <v>21</v>
      </c>
      <c r="Y13" s="7" t="s">
        <v>9</v>
      </c>
    </row>
    <row r="14" spans="1:25" x14ac:dyDescent="0.4">
      <c r="A14" t="s">
        <v>20</v>
      </c>
      <c r="P14" s="25">
        <v>4</v>
      </c>
      <c r="Q14" s="9" t="s">
        <v>17</v>
      </c>
      <c r="R14" s="3">
        <v>30000</v>
      </c>
      <c r="S14" s="9" t="s">
        <v>9</v>
      </c>
      <c r="T14" s="3">
        <v>30000</v>
      </c>
      <c r="X14" s="5" t="s">
        <v>22</v>
      </c>
      <c r="Y14" s="7" t="s">
        <v>17</v>
      </c>
    </row>
    <row r="15" spans="1:25" x14ac:dyDescent="0.4">
      <c r="P15" s="25"/>
      <c r="Q15" s="10"/>
      <c r="R15" s="8"/>
      <c r="S15" s="10"/>
      <c r="T15" s="8"/>
      <c r="X15" s="5" t="s">
        <v>23</v>
      </c>
      <c r="Y15" s="7" t="s">
        <v>18</v>
      </c>
    </row>
    <row r="16" spans="1:25" x14ac:dyDescent="0.4">
      <c r="A16" t="s">
        <v>71</v>
      </c>
      <c r="P16" s="25"/>
      <c r="Q16" s="11"/>
      <c r="R16" s="4"/>
      <c r="S16" s="11"/>
      <c r="T16" s="4"/>
      <c r="X16" s="5" t="s">
        <v>24</v>
      </c>
      <c r="Y16" s="7" t="s">
        <v>19</v>
      </c>
    </row>
    <row r="17" spans="1:25" x14ac:dyDescent="0.4">
      <c r="A17" t="s">
        <v>70</v>
      </c>
      <c r="P17" s="25">
        <v>5</v>
      </c>
      <c r="Q17" s="9" t="s">
        <v>24</v>
      </c>
      <c r="R17" s="3">
        <v>225000</v>
      </c>
      <c r="S17" s="9" t="s">
        <v>23</v>
      </c>
      <c r="T17" s="3">
        <v>1000000</v>
      </c>
      <c r="X17" s="5" t="s">
        <v>26</v>
      </c>
    </row>
    <row r="18" spans="1:25" x14ac:dyDescent="0.4">
      <c r="P18" s="25"/>
      <c r="Q18" s="10" t="s">
        <v>22</v>
      </c>
      <c r="R18" s="8">
        <v>700000</v>
      </c>
      <c r="S18" s="10"/>
      <c r="T18" s="8"/>
      <c r="X18" s="5" t="s">
        <v>25</v>
      </c>
      <c r="Y18" s="7" t="s">
        <v>21</v>
      </c>
    </row>
    <row r="19" spans="1:25" x14ac:dyDescent="0.4">
      <c r="P19" s="25"/>
      <c r="Q19" s="11" t="s">
        <v>25</v>
      </c>
      <c r="R19" s="4">
        <v>75000</v>
      </c>
      <c r="S19" s="11"/>
      <c r="T19" s="4"/>
      <c r="Y19" s="7" t="s">
        <v>28</v>
      </c>
    </row>
    <row r="20" spans="1:25" x14ac:dyDescent="0.4">
      <c r="A20" t="s">
        <v>66</v>
      </c>
      <c r="P20" s="25">
        <v>6</v>
      </c>
      <c r="Q20" s="9" t="s">
        <v>28</v>
      </c>
      <c r="R20" s="3">
        <v>300000</v>
      </c>
      <c r="S20" s="9" t="s">
        <v>21</v>
      </c>
      <c r="T20" s="3">
        <v>450000</v>
      </c>
      <c r="X20" s="5" t="s">
        <v>9</v>
      </c>
      <c r="Y20" s="7" t="s">
        <v>27</v>
      </c>
    </row>
    <row r="21" spans="1:25" x14ac:dyDescent="0.4">
      <c r="A21" t="s">
        <v>67</v>
      </c>
      <c r="P21" s="25"/>
      <c r="Q21" s="10" t="s">
        <v>27</v>
      </c>
      <c r="R21" s="8">
        <v>150000</v>
      </c>
      <c r="S21" s="10"/>
      <c r="T21" s="8"/>
      <c r="X21" s="5" t="s">
        <v>10</v>
      </c>
    </row>
    <row r="22" spans="1:25" x14ac:dyDescent="0.4">
      <c r="P22" s="25"/>
      <c r="Q22" s="11"/>
      <c r="R22" s="4"/>
      <c r="S22" s="11"/>
      <c r="T22" s="4"/>
      <c r="X22" s="5" t="s">
        <v>29</v>
      </c>
      <c r="Y22" s="7" t="s">
        <v>10</v>
      </c>
    </row>
    <row r="23" spans="1:25" x14ac:dyDescent="0.4">
      <c r="A23" t="s">
        <v>68</v>
      </c>
      <c r="P23" s="25">
        <v>7</v>
      </c>
      <c r="Q23" s="9" t="s">
        <v>29</v>
      </c>
      <c r="R23" s="3">
        <v>400000</v>
      </c>
      <c r="S23" s="9" t="s">
        <v>10</v>
      </c>
      <c r="T23" s="3">
        <v>600000</v>
      </c>
      <c r="X23" s="5" t="s">
        <v>30</v>
      </c>
      <c r="Y23" s="7" t="s">
        <v>32</v>
      </c>
    </row>
    <row r="24" spans="1:25" x14ac:dyDescent="0.4">
      <c r="A24" t="s">
        <v>69</v>
      </c>
      <c r="P24" s="25"/>
      <c r="Q24" s="10" t="s">
        <v>30</v>
      </c>
      <c r="R24" s="8">
        <v>200000</v>
      </c>
      <c r="S24" s="10"/>
      <c r="T24" s="8"/>
      <c r="X24" s="5" t="s">
        <v>31</v>
      </c>
      <c r="Y24" s="7" t="s">
        <v>34</v>
      </c>
    </row>
    <row r="25" spans="1:25" x14ac:dyDescent="0.4">
      <c r="P25" s="25"/>
      <c r="Q25" s="11"/>
      <c r="R25" s="4"/>
      <c r="S25" s="11"/>
      <c r="T25" s="4"/>
      <c r="Y25" s="7" t="s">
        <v>33</v>
      </c>
    </row>
    <row r="26" spans="1:25" x14ac:dyDescent="0.4">
      <c r="A26" t="s">
        <v>72</v>
      </c>
      <c r="P26" s="25">
        <v>8</v>
      </c>
      <c r="Q26" s="9" t="s">
        <v>10</v>
      </c>
      <c r="R26" s="3">
        <v>1285000</v>
      </c>
      <c r="S26" s="9" t="s">
        <v>34</v>
      </c>
      <c r="T26" s="3">
        <v>1300000</v>
      </c>
      <c r="X26" s="5" t="s">
        <v>9</v>
      </c>
    </row>
    <row r="27" spans="1:25" x14ac:dyDescent="0.4">
      <c r="P27" s="25"/>
      <c r="Q27" s="10" t="s">
        <v>33</v>
      </c>
      <c r="R27" s="8">
        <v>15000</v>
      </c>
      <c r="S27" s="10"/>
      <c r="T27" s="8"/>
      <c r="X27" s="5" t="s">
        <v>35</v>
      </c>
      <c r="Y27" s="7" t="s">
        <v>9</v>
      </c>
    </row>
    <row r="28" spans="1:25" x14ac:dyDescent="0.4">
      <c r="P28" s="25"/>
      <c r="Q28" s="11"/>
      <c r="R28" s="4"/>
      <c r="S28" s="11"/>
      <c r="T28" s="4"/>
      <c r="X28" s="5" t="s">
        <v>36</v>
      </c>
      <c r="Y28" s="7" t="s">
        <v>10</v>
      </c>
    </row>
    <row r="29" spans="1:25" x14ac:dyDescent="0.4">
      <c r="A29" t="s">
        <v>73</v>
      </c>
      <c r="P29" s="25">
        <v>9</v>
      </c>
      <c r="Q29" s="9" t="s">
        <v>9</v>
      </c>
      <c r="R29" s="3">
        <v>3000000</v>
      </c>
      <c r="S29" s="9" t="s">
        <v>35</v>
      </c>
      <c r="T29" s="3">
        <v>3000000</v>
      </c>
      <c r="X29" s="5" t="s">
        <v>37</v>
      </c>
      <c r="Y29" s="7" t="s">
        <v>38</v>
      </c>
    </row>
    <row r="30" spans="1:25" x14ac:dyDescent="0.4">
      <c r="P30" s="25"/>
      <c r="Q30" s="10"/>
      <c r="R30" s="8"/>
      <c r="S30" s="10"/>
      <c r="T30" s="8"/>
      <c r="Y30" s="7" t="s">
        <v>39</v>
      </c>
    </row>
    <row r="31" spans="1:25" x14ac:dyDescent="0.4">
      <c r="P31" s="25"/>
      <c r="Q31" s="11"/>
      <c r="R31" s="4"/>
      <c r="S31" s="11"/>
      <c r="T31" s="4"/>
      <c r="X31" s="5" t="s">
        <v>9</v>
      </c>
    </row>
    <row r="32" spans="1:25" x14ac:dyDescent="0.4">
      <c r="A32" t="s">
        <v>74</v>
      </c>
      <c r="P32" s="25">
        <v>10</v>
      </c>
      <c r="Q32" s="9" t="s">
        <v>9</v>
      </c>
      <c r="R32" s="3">
        <v>3219000</v>
      </c>
      <c r="S32" s="9" t="s">
        <v>38</v>
      </c>
      <c r="T32" s="3">
        <v>3000000</v>
      </c>
      <c r="X32" s="5" t="s">
        <v>10</v>
      </c>
      <c r="Y32" s="7" t="s">
        <v>21</v>
      </c>
    </row>
    <row r="33" spans="1:25" x14ac:dyDescent="0.4">
      <c r="P33" s="25"/>
      <c r="Q33" s="10"/>
      <c r="R33" s="8"/>
      <c r="S33" s="10" t="s">
        <v>39</v>
      </c>
      <c r="T33" s="8">
        <v>219000</v>
      </c>
      <c r="X33" s="5" t="s">
        <v>40</v>
      </c>
      <c r="Y33" s="7" t="s">
        <v>41</v>
      </c>
    </row>
    <row r="34" spans="1:25" x14ac:dyDescent="0.4">
      <c r="P34" s="25"/>
      <c r="Q34" s="11"/>
      <c r="R34" s="4"/>
      <c r="S34" s="11"/>
      <c r="T34" s="4"/>
      <c r="X34" s="5" t="s">
        <v>30</v>
      </c>
      <c r="Y34" s="7" t="s">
        <v>12</v>
      </c>
    </row>
    <row r="35" spans="1:25" x14ac:dyDescent="0.4">
      <c r="A35" t="s">
        <v>76</v>
      </c>
      <c r="P35" s="25">
        <v>11</v>
      </c>
      <c r="Q35" s="9" t="s">
        <v>40</v>
      </c>
      <c r="R35" s="3">
        <v>10350000</v>
      </c>
      <c r="S35" s="9" t="s">
        <v>10</v>
      </c>
      <c r="T35" s="3">
        <v>10000000</v>
      </c>
      <c r="Y35" s="7" t="s">
        <v>42</v>
      </c>
    </row>
    <row r="36" spans="1:25" x14ac:dyDescent="0.4">
      <c r="A36" t="s">
        <v>75</v>
      </c>
      <c r="P36" s="25"/>
      <c r="Q36" s="10"/>
      <c r="R36" s="8"/>
      <c r="S36" s="10" t="s">
        <v>9</v>
      </c>
      <c r="T36" s="8">
        <v>315000</v>
      </c>
      <c r="X36" s="5" t="s">
        <v>10</v>
      </c>
    </row>
    <row r="37" spans="1:25" x14ac:dyDescent="0.4">
      <c r="P37" s="25"/>
      <c r="Q37" s="11"/>
      <c r="R37" s="4"/>
      <c r="S37" s="11"/>
      <c r="T37" s="4"/>
      <c r="X37" s="5" t="s">
        <v>43</v>
      </c>
      <c r="Y37" s="7" t="s">
        <v>9</v>
      </c>
    </row>
    <row r="38" spans="1:25" x14ac:dyDescent="0.4">
      <c r="A38" t="s">
        <v>77</v>
      </c>
      <c r="P38" s="25">
        <v>12</v>
      </c>
      <c r="Q38" s="9" t="s">
        <v>41</v>
      </c>
      <c r="R38" s="3">
        <v>200000</v>
      </c>
      <c r="S38" s="9" t="s">
        <v>21</v>
      </c>
      <c r="T38" s="3">
        <v>200000</v>
      </c>
      <c r="X38" s="5" t="s">
        <v>36</v>
      </c>
      <c r="Y38" s="7" t="s">
        <v>21</v>
      </c>
    </row>
    <row r="39" spans="1:25" x14ac:dyDescent="0.4">
      <c r="A39" t="s">
        <v>75</v>
      </c>
      <c r="P39" s="25"/>
      <c r="Q39" s="10"/>
      <c r="R39" s="8"/>
      <c r="S39" s="10"/>
      <c r="T39" s="8"/>
      <c r="X39" s="5" t="s">
        <v>37</v>
      </c>
      <c r="Y39" s="7" t="s">
        <v>44</v>
      </c>
    </row>
    <row r="40" spans="1:25" x14ac:dyDescent="0.4">
      <c r="P40" s="25"/>
      <c r="Q40" s="11"/>
      <c r="R40" s="4"/>
      <c r="S40" s="11"/>
      <c r="T40" s="4"/>
      <c r="Y40" s="7" t="s">
        <v>45</v>
      </c>
    </row>
    <row r="41" spans="1:25" x14ac:dyDescent="0.4">
      <c r="A41" t="s">
        <v>78</v>
      </c>
      <c r="P41" s="25">
        <v>13</v>
      </c>
      <c r="Q41" s="9" t="s">
        <v>37</v>
      </c>
      <c r="R41" s="3">
        <v>330000</v>
      </c>
      <c r="S41" s="9" t="s">
        <v>43</v>
      </c>
      <c r="T41" s="3">
        <v>300000</v>
      </c>
      <c r="X41" s="5" t="s">
        <v>58</v>
      </c>
      <c r="Y41" s="7" t="s">
        <v>46</v>
      </c>
    </row>
    <row r="42" spans="1:25" x14ac:dyDescent="0.4">
      <c r="A42" t="s">
        <v>75</v>
      </c>
      <c r="P42" s="25"/>
      <c r="Q42" s="10"/>
      <c r="R42" s="8"/>
      <c r="S42" s="10" t="s">
        <v>36</v>
      </c>
      <c r="T42" s="8">
        <v>30000</v>
      </c>
      <c r="X42" s="5" t="s">
        <v>12</v>
      </c>
    </row>
    <row r="43" spans="1:25" x14ac:dyDescent="0.4">
      <c r="P43" s="25"/>
      <c r="Q43" s="11"/>
      <c r="R43" s="4"/>
      <c r="S43" s="11"/>
      <c r="T43" s="4"/>
      <c r="X43" s="5" t="s">
        <v>59</v>
      </c>
    </row>
    <row r="44" spans="1:25" x14ac:dyDescent="0.4">
      <c r="A44" t="s">
        <v>79</v>
      </c>
      <c r="P44" s="25">
        <v>14</v>
      </c>
      <c r="Q44" s="9" t="s">
        <v>44</v>
      </c>
      <c r="R44" s="3">
        <v>150000</v>
      </c>
      <c r="S44" s="9" t="s">
        <v>45</v>
      </c>
      <c r="T44" s="3">
        <v>400000</v>
      </c>
      <c r="X44" s="5" t="s">
        <v>16</v>
      </c>
    </row>
    <row r="45" spans="1:25" x14ac:dyDescent="0.4">
      <c r="A45" t="s">
        <v>80</v>
      </c>
      <c r="P45" s="25"/>
      <c r="Q45" s="10" t="s">
        <v>21</v>
      </c>
      <c r="R45" s="8">
        <v>250000</v>
      </c>
      <c r="S45" s="10"/>
      <c r="T45" s="8"/>
    </row>
    <row r="46" spans="1:25" x14ac:dyDescent="0.4">
      <c r="A46" t="s">
        <v>75</v>
      </c>
      <c r="P46" s="25"/>
      <c r="Q46" s="11" t="s">
        <v>46</v>
      </c>
      <c r="R46" s="4">
        <v>3000</v>
      </c>
      <c r="S46" s="11" t="s">
        <v>9</v>
      </c>
      <c r="T46" s="4">
        <v>3000</v>
      </c>
    </row>
    <row r="47" spans="1:25" x14ac:dyDescent="0.4">
      <c r="P47" s="25">
        <v>15</v>
      </c>
      <c r="Q47" s="9" t="s">
        <v>16</v>
      </c>
      <c r="R47" s="3">
        <v>387500</v>
      </c>
      <c r="S47" s="9" t="s">
        <v>12</v>
      </c>
      <c r="T47" s="3">
        <v>426250</v>
      </c>
    </row>
    <row r="48" spans="1:25" x14ac:dyDescent="0.4">
      <c r="A48" t="s">
        <v>81</v>
      </c>
      <c r="P48" s="25"/>
      <c r="Q48" s="10" t="s">
        <v>58</v>
      </c>
      <c r="R48" s="8">
        <v>38750</v>
      </c>
      <c r="S48" s="10"/>
      <c r="T48" s="8"/>
    </row>
    <row r="49" spans="1:20" x14ac:dyDescent="0.4">
      <c r="A49" t="s">
        <v>82</v>
      </c>
      <c r="P49" s="25"/>
      <c r="Q49" s="11"/>
      <c r="R49" s="4"/>
      <c r="S49" s="11"/>
      <c r="T49" s="4"/>
    </row>
    <row r="50" spans="1:20" x14ac:dyDescent="0.4">
      <c r="A50" t="s">
        <v>75</v>
      </c>
    </row>
    <row r="52" spans="1:20" x14ac:dyDescent="0.4">
      <c r="E52" s="14" t="s">
        <v>57</v>
      </c>
    </row>
    <row r="53" spans="1:20" x14ac:dyDescent="0.4">
      <c r="B53" t="s">
        <v>56</v>
      </c>
    </row>
    <row r="54" spans="1:20" x14ac:dyDescent="0.4">
      <c r="F54" s="30" t="s">
        <v>55</v>
      </c>
      <c r="G54" s="30"/>
      <c r="H54" s="30"/>
    </row>
    <row r="55" spans="1:20" x14ac:dyDescent="0.4">
      <c r="B55" s="25" t="s">
        <v>51</v>
      </c>
      <c r="C55" s="25"/>
      <c r="D55" s="25"/>
      <c r="E55" s="25"/>
      <c r="F55" s="1" t="s">
        <v>47</v>
      </c>
      <c r="G55" s="1" t="s">
        <v>48</v>
      </c>
      <c r="H55" s="1" t="s">
        <v>3</v>
      </c>
    </row>
    <row r="56" spans="1:20" x14ac:dyDescent="0.4">
      <c r="B56" s="29" t="s">
        <v>52</v>
      </c>
      <c r="C56" s="29"/>
      <c r="D56" s="29"/>
      <c r="E56" s="29"/>
      <c r="F56" s="12">
        <v>20</v>
      </c>
      <c r="G56" s="12">
        <v>3500</v>
      </c>
      <c r="H56" s="12">
        <f>F56*G56</f>
        <v>70000</v>
      </c>
    </row>
    <row r="57" spans="1:20" x14ac:dyDescent="0.4">
      <c r="B57" s="29" t="s">
        <v>54</v>
      </c>
      <c r="C57" s="29"/>
      <c r="D57" s="29"/>
      <c r="E57" s="29"/>
      <c r="F57" s="12">
        <v>50</v>
      </c>
      <c r="G57" s="12">
        <v>5000</v>
      </c>
      <c r="H57" s="12">
        <f t="shared" ref="H57:H58" si="0">F57*G57</f>
        <v>250000</v>
      </c>
    </row>
    <row r="58" spans="1:20" x14ac:dyDescent="0.4">
      <c r="B58" s="29" t="s">
        <v>53</v>
      </c>
      <c r="C58" s="29"/>
      <c r="D58" s="29"/>
      <c r="E58" s="29"/>
      <c r="F58" s="12">
        <v>15</v>
      </c>
      <c r="G58" s="12">
        <v>4500</v>
      </c>
      <c r="H58" s="12">
        <f t="shared" si="0"/>
        <v>67500</v>
      </c>
    </row>
    <row r="59" spans="1:20" x14ac:dyDescent="0.4">
      <c r="F59" s="25" t="s">
        <v>49</v>
      </c>
      <c r="G59" s="25"/>
      <c r="H59" s="12">
        <f>SUM(H56:H58)*0.1</f>
        <v>38750</v>
      </c>
    </row>
    <row r="60" spans="1:20" x14ac:dyDescent="0.4">
      <c r="F60" s="25" t="s">
        <v>50</v>
      </c>
      <c r="G60" s="25"/>
      <c r="H60" s="13">
        <f>SUM(H56:H59)</f>
        <v>426250</v>
      </c>
    </row>
  </sheetData>
  <mergeCells count="24">
    <mergeCell ref="P32:P34"/>
    <mergeCell ref="P3:P4"/>
    <mergeCell ref="Q3:T3"/>
    <mergeCell ref="P5:P7"/>
    <mergeCell ref="P8:P10"/>
    <mergeCell ref="P11:P13"/>
    <mergeCell ref="P14:P16"/>
    <mergeCell ref="P17:P19"/>
    <mergeCell ref="P20:P22"/>
    <mergeCell ref="P23:P25"/>
    <mergeCell ref="P26:P28"/>
    <mergeCell ref="P29:P31"/>
    <mergeCell ref="F60:G60"/>
    <mergeCell ref="P35:P37"/>
    <mergeCell ref="P38:P40"/>
    <mergeCell ref="P41:P43"/>
    <mergeCell ref="P44:P46"/>
    <mergeCell ref="P47:P49"/>
    <mergeCell ref="F54:H54"/>
    <mergeCell ref="B55:E55"/>
    <mergeCell ref="B56:E56"/>
    <mergeCell ref="B57:E57"/>
    <mergeCell ref="B58:E58"/>
    <mergeCell ref="F59:G59"/>
  </mergeCells>
  <phoneticPr fontId="2"/>
  <dataValidations count="15">
    <dataValidation type="list" allowBlank="1" showInputMessage="1" showErrorMessage="1" sqref="Q47:Q49 S47:S49" xr:uid="{3CC06ACB-4AB1-482D-841F-0BE4B4419B32}">
      <formula1>$X$41:$X$44</formula1>
    </dataValidation>
    <dataValidation type="list" allowBlank="1" showInputMessage="1" showErrorMessage="1" sqref="Q44:Q46 S44:S46" xr:uid="{EFA50B8E-B87A-49F2-A449-F401D9C837AB}">
      <formula1>$Y$37:$Y$41</formula1>
    </dataValidation>
    <dataValidation type="list" allowBlank="1" showInputMessage="1" showErrorMessage="1" sqref="Q41:Q43 S41:S43" xr:uid="{89CE0912-3912-4FC1-9F69-3A8F88B99666}">
      <formula1>$X$36:$X$39</formula1>
    </dataValidation>
    <dataValidation type="list" allowBlank="1" showInputMessage="1" showErrorMessage="1" sqref="Q38:Q40 S38:S40" xr:uid="{443692B5-367C-42D3-9E93-4389ADE9167A}">
      <formula1>$Y$32:$Y$35</formula1>
    </dataValidation>
    <dataValidation type="list" allowBlank="1" showInputMessage="1" showErrorMessage="1" sqref="Q35:Q37 S35:S37" xr:uid="{69594AE7-5383-479A-9D4B-9DD4DB367DBD}">
      <formula1>$X$31:$X$34</formula1>
    </dataValidation>
    <dataValidation type="list" allowBlank="1" showInputMessage="1" showErrorMessage="1" sqref="Q32:Q34 S32:S34" xr:uid="{4D70B654-6C3F-43E6-B7BC-1201046216E0}">
      <formula1>$Y$27:$Y$30</formula1>
    </dataValidation>
    <dataValidation type="list" allowBlank="1" showInputMessage="1" showErrorMessage="1" sqref="Q29:Q31 S29:S31" xr:uid="{6C85BFE2-3CB7-4DE4-ADC9-E4A102298A8A}">
      <formula1>$X$26:$X$29</formula1>
    </dataValidation>
    <dataValidation type="list" allowBlank="1" showInputMessage="1" showErrorMessage="1" sqref="Q26:Q28 S26:S28" xr:uid="{CC036E7F-E2ED-4C44-8EF3-8BF4C7B7D7CE}">
      <formula1>$Y$22:$Y$25</formula1>
    </dataValidation>
    <dataValidation type="list" allowBlank="1" showInputMessage="1" showErrorMessage="1" sqref="Q23:Q25 S23:S25" xr:uid="{2B8B64AC-7404-4582-8646-ADD808A186F7}">
      <formula1>$X$20:$X$24</formula1>
    </dataValidation>
    <dataValidation type="list" allowBlank="1" showInputMessage="1" showErrorMessage="1" sqref="Q20:Q22 S20:S22" xr:uid="{3722E572-27EB-4351-B2F5-1BCFA3345438}">
      <formula1>$Y$18:$Y$20</formula1>
    </dataValidation>
    <dataValidation type="list" allowBlank="1" showInputMessage="1" showErrorMessage="1" sqref="Q17:Q19 S17:S19" xr:uid="{70AC5332-3C10-415B-BA02-9CE72D3A0F6A}">
      <formula1>$X$13:$X$18</formula1>
    </dataValidation>
    <dataValidation type="list" allowBlank="1" showInputMessage="1" showErrorMessage="1" sqref="Q14:Q16 S14:S16" xr:uid="{947489F2-16E2-4CDF-8E37-782E171D29B1}">
      <formula1>$Y$13:$Y$16</formula1>
    </dataValidation>
    <dataValidation type="list" allowBlank="1" showInputMessage="1" showErrorMessage="1" sqref="Q11:Q13 S11:S13" xr:uid="{EB28BD76-EC3B-4DA6-9894-1FC569307477}">
      <formula1>$X$7:$X$11</formula1>
    </dataValidation>
    <dataValidation type="list" allowBlank="1" showInputMessage="1" showErrorMessage="1" sqref="Q8:Q10 S8:S10" xr:uid="{3542DA37-6AA4-4666-8412-1AD2D4EA673E}">
      <formula1>$Y$5:$Y$11</formula1>
    </dataValidation>
    <dataValidation type="list" allowBlank="1" showInputMessage="1" showErrorMessage="1" sqref="Q5:Q7 S5:S7" xr:uid="{B4759A51-3B91-4CE5-8272-351DDB817CF7}">
      <formula1>$X$2:$X$5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AEE4D-E11E-44B2-899C-D96E2F3B800A}">
  <dimension ref="A1:Y60"/>
  <sheetViews>
    <sheetView showGridLines="0" zoomScale="70" zoomScaleNormal="70" workbookViewId="0">
      <selection activeCell="T10" sqref="T10:X14"/>
    </sheetView>
  </sheetViews>
  <sheetFormatPr defaultRowHeight="18.75" x14ac:dyDescent="0.4"/>
  <cols>
    <col min="16" max="16" width="4.625" customWidth="1"/>
    <col min="17" max="20" width="21.625" customWidth="1"/>
    <col min="24" max="25" width="17.375" hidden="1" customWidth="1"/>
  </cols>
  <sheetData>
    <row r="1" spans="1:25" x14ac:dyDescent="0.4">
      <c r="A1" t="s">
        <v>0</v>
      </c>
    </row>
    <row r="2" spans="1:25" x14ac:dyDescent="0.4">
      <c r="A2" t="s">
        <v>61</v>
      </c>
      <c r="X2" s="5" t="s">
        <v>5</v>
      </c>
    </row>
    <row r="3" spans="1:25" x14ac:dyDescent="0.4">
      <c r="A3" t="s">
        <v>62</v>
      </c>
      <c r="P3" s="25"/>
      <c r="Q3" s="25" t="s">
        <v>1</v>
      </c>
      <c r="R3" s="25"/>
      <c r="S3" s="25"/>
      <c r="T3" s="25"/>
      <c r="X3" s="6" t="s">
        <v>6</v>
      </c>
    </row>
    <row r="4" spans="1:25" x14ac:dyDescent="0.4">
      <c r="P4" s="25"/>
      <c r="Q4" s="15" t="s">
        <v>2</v>
      </c>
      <c r="R4" s="15" t="s">
        <v>3</v>
      </c>
      <c r="S4" s="15" t="s">
        <v>4</v>
      </c>
      <c r="T4" s="15" t="s">
        <v>3</v>
      </c>
      <c r="X4" s="5" t="s">
        <v>7</v>
      </c>
    </row>
    <row r="5" spans="1:25" x14ac:dyDescent="0.4">
      <c r="A5" t="s">
        <v>60</v>
      </c>
      <c r="P5" s="26">
        <v>1</v>
      </c>
      <c r="Q5" s="9"/>
      <c r="R5" s="3"/>
      <c r="S5" s="9"/>
      <c r="T5" s="3"/>
      <c r="X5" s="5" t="s">
        <v>8</v>
      </c>
      <c r="Y5" s="7" t="s">
        <v>9</v>
      </c>
    </row>
    <row r="6" spans="1:25" x14ac:dyDescent="0.4">
      <c r="P6" s="27"/>
      <c r="Q6" s="10"/>
      <c r="R6" s="8"/>
      <c r="S6" s="10"/>
      <c r="T6" s="8"/>
      <c r="Y6" s="7" t="s">
        <v>10</v>
      </c>
    </row>
    <row r="7" spans="1:25" x14ac:dyDescent="0.4">
      <c r="P7" s="28"/>
      <c r="Q7" s="10"/>
      <c r="R7" s="8"/>
      <c r="S7" s="10"/>
      <c r="T7" s="8"/>
      <c r="X7" s="5" t="s">
        <v>9</v>
      </c>
      <c r="Y7" s="7" t="s">
        <v>11</v>
      </c>
    </row>
    <row r="8" spans="1:25" x14ac:dyDescent="0.4">
      <c r="A8" t="s">
        <v>63</v>
      </c>
      <c r="P8" s="26">
        <v>2</v>
      </c>
      <c r="Q8" s="9"/>
      <c r="R8" s="3"/>
      <c r="S8" s="9"/>
      <c r="T8" s="3"/>
      <c r="X8" s="5" t="s">
        <v>10</v>
      </c>
      <c r="Y8" s="7" t="s">
        <v>12</v>
      </c>
    </row>
    <row r="9" spans="1:25" x14ac:dyDescent="0.4">
      <c r="P9" s="27"/>
      <c r="Q9" s="10"/>
      <c r="R9" s="8"/>
      <c r="S9" s="10"/>
      <c r="T9" s="8"/>
      <c r="X9" s="5" t="s">
        <v>12</v>
      </c>
      <c r="Y9" s="7" t="s">
        <v>7</v>
      </c>
    </row>
    <row r="10" spans="1:25" x14ac:dyDescent="0.4">
      <c r="P10" s="28"/>
      <c r="Q10" s="11"/>
      <c r="R10" s="4"/>
      <c r="S10" s="11"/>
      <c r="T10" s="4"/>
      <c r="X10" s="5" t="s">
        <v>15</v>
      </c>
      <c r="Y10" s="7" t="s">
        <v>13</v>
      </c>
    </row>
    <row r="11" spans="1:25" x14ac:dyDescent="0.4">
      <c r="A11" t="s">
        <v>64</v>
      </c>
      <c r="P11" s="26">
        <v>3</v>
      </c>
      <c r="Q11" s="9"/>
      <c r="R11" s="3"/>
      <c r="S11" s="9"/>
      <c r="T11" s="3"/>
      <c r="X11" s="5" t="s">
        <v>16</v>
      </c>
      <c r="Y11" s="7" t="s">
        <v>14</v>
      </c>
    </row>
    <row r="12" spans="1:25" x14ac:dyDescent="0.4">
      <c r="A12" t="s">
        <v>65</v>
      </c>
      <c r="P12" s="27"/>
      <c r="Q12" s="10"/>
      <c r="R12" s="8"/>
      <c r="S12" s="10"/>
      <c r="T12" s="8"/>
    </row>
    <row r="13" spans="1:25" x14ac:dyDescent="0.4">
      <c r="P13" s="28"/>
      <c r="Q13" s="10"/>
      <c r="R13" s="8"/>
      <c r="S13" s="10"/>
      <c r="T13" s="8"/>
      <c r="X13" s="5" t="s">
        <v>21</v>
      </c>
      <c r="Y13" s="7" t="s">
        <v>9</v>
      </c>
    </row>
    <row r="14" spans="1:25" x14ac:dyDescent="0.4">
      <c r="A14" t="s">
        <v>20</v>
      </c>
      <c r="P14" s="25">
        <v>4</v>
      </c>
      <c r="Q14" s="9"/>
      <c r="R14" s="3"/>
      <c r="S14" s="9"/>
      <c r="T14" s="3"/>
      <c r="X14" s="5" t="s">
        <v>22</v>
      </c>
      <c r="Y14" s="7" t="s">
        <v>17</v>
      </c>
    </row>
    <row r="15" spans="1:25" x14ac:dyDescent="0.4">
      <c r="P15" s="25"/>
      <c r="Q15" s="10"/>
      <c r="R15" s="8"/>
      <c r="S15" s="10"/>
      <c r="T15" s="8"/>
      <c r="X15" s="5" t="s">
        <v>23</v>
      </c>
      <c r="Y15" s="7" t="s">
        <v>18</v>
      </c>
    </row>
    <row r="16" spans="1:25" x14ac:dyDescent="0.4">
      <c r="A16" t="s">
        <v>71</v>
      </c>
      <c r="P16" s="25"/>
      <c r="Q16" s="11"/>
      <c r="R16" s="4"/>
      <c r="S16" s="11"/>
      <c r="T16" s="4"/>
      <c r="X16" s="5" t="s">
        <v>24</v>
      </c>
      <c r="Y16" s="7" t="s">
        <v>19</v>
      </c>
    </row>
    <row r="17" spans="1:25" x14ac:dyDescent="0.4">
      <c r="A17" t="s">
        <v>70</v>
      </c>
      <c r="P17" s="25">
        <v>5</v>
      </c>
      <c r="Q17" s="9"/>
      <c r="R17" s="3"/>
      <c r="S17" s="9"/>
      <c r="T17" s="3"/>
      <c r="X17" s="5" t="s">
        <v>26</v>
      </c>
    </row>
    <row r="18" spans="1:25" x14ac:dyDescent="0.4">
      <c r="P18" s="25"/>
      <c r="Q18" s="10"/>
      <c r="R18" s="8"/>
      <c r="S18" s="10"/>
      <c r="T18" s="8"/>
      <c r="X18" s="5" t="s">
        <v>25</v>
      </c>
      <c r="Y18" s="7" t="s">
        <v>21</v>
      </c>
    </row>
    <row r="19" spans="1:25" x14ac:dyDescent="0.4">
      <c r="P19" s="25"/>
      <c r="Q19" s="11"/>
      <c r="R19" s="4"/>
      <c r="S19" s="11"/>
      <c r="T19" s="4"/>
      <c r="Y19" s="7" t="s">
        <v>28</v>
      </c>
    </row>
    <row r="20" spans="1:25" x14ac:dyDescent="0.4">
      <c r="A20" t="s">
        <v>66</v>
      </c>
      <c r="P20" s="25">
        <v>6</v>
      </c>
      <c r="Q20" s="9"/>
      <c r="R20" s="3"/>
      <c r="S20" s="9"/>
      <c r="T20" s="3"/>
      <c r="X20" s="5" t="s">
        <v>9</v>
      </c>
      <c r="Y20" s="7" t="s">
        <v>27</v>
      </c>
    </row>
    <row r="21" spans="1:25" x14ac:dyDescent="0.4">
      <c r="A21" t="s">
        <v>67</v>
      </c>
      <c r="P21" s="25"/>
      <c r="Q21" s="10"/>
      <c r="R21" s="8"/>
      <c r="S21" s="10"/>
      <c r="T21" s="8"/>
      <c r="X21" s="5" t="s">
        <v>10</v>
      </c>
    </row>
    <row r="22" spans="1:25" x14ac:dyDescent="0.4">
      <c r="P22" s="25"/>
      <c r="Q22" s="11"/>
      <c r="R22" s="4"/>
      <c r="S22" s="11"/>
      <c r="T22" s="4"/>
      <c r="X22" s="5" t="s">
        <v>29</v>
      </c>
      <c r="Y22" s="7" t="s">
        <v>10</v>
      </c>
    </row>
    <row r="23" spans="1:25" x14ac:dyDescent="0.4">
      <c r="A23" t="s">
        <v>68</v>
      </c>
      <c r="P23" s="25">
        <v>7</v>
      </c>
      <c r="Q23" s="9"/>
      <c r="R23" s="3"/>
      <c r="S23" s="9"/>
      <c r="T23" s="3"/>
      <c r="X23" s="5" t="s">
        <v>30</v>
      </c>
      <c r="Y23" s="7" t="s">
        <v>32</v>
      </c>
    </row>
    <row r="24" spans="1:25" x14ac:dyDescent="0.4">
      <c r="A24" t="s">
        <v>69</v>
      </c>
      <c r="P24" s="25"/>
      <c r="Q24" s="10"/>
      <c r="R24" s="8"/>
      <c r="S24" s="10"/>
      <c r="T24" s="8"/>
      <c r="X24" s="5" t="s">
        <v>31</v>
      </c>
      <c r="Y24" s="7" t="s">
        <v>34</v>
      </c>
    </row>
    <row r="25" spans="1:25" x14ac:dyDescent="0.4">
      <c r="P25" s="25"/>
      <c r="Q25" s="11"/>
      <c r="R25" s="4"/>
      <c r="S25" s="11"/>
      <c r="T25" s="4"/>
      <c r="Y25" s="7" t="s">
        <v>33</v>
      </c>
    </row>
    <row r="26" spans="1:25" x14ac:dyDescent="0.4">
      <c r="A26" t="s">
        <v>72</v>
      </c>
      <c r="P26" s="25">
        <v>8</v>
      </c>
      <c r="Q26" s="9"/>
      <c r="R26" s="3"/>
      <c r="S26" s="9"/>
      <c r="T26" s="3"/>
      <c r="X26" s="5" t="s">
        <v>9</v>
      </c>
    </row>
    <row r="27" spans="1:25" x14ac:dyDescent="0.4">
      <c r="P27" s="25"/>
      <c r="Q27" s="10"/>
      <c r="R27" s="8"/>
      <c r="S27" s="10"/>
      <c r="T27" s="8"/>
      <c r="X27" s="5" t="s">
        <v>35</v>
      </c>
      <c r="Y27" s="7" t="s">
        <v>9</v>
      </c>
    </row>
    <row r="28" spans="1:25" x14ac:dyDescent="0.4">
      <c r="P28" s="25"/>
      <c r="Q28" s="11"/>
      <c r="R28" s="4"/>
      <c r="S28" s="11"/>
      <c r="T28" s="4"/>
      <c r="X28" s="5" t="s">
        <v>36</v>
      </c>
      <c r="Y28" s="7" t="s">
        <v>10</v>
      </c>
    </row>
    <row r="29" spans="1:25" x14ac:dyDescent="0.4">
      <c r="A29" t="s">
        <v>73</v>
      </c>
      <c r="P29" s="25">
        <v>9</v>
      </c>
      <c r="Q29" s="9"/>
      <c r="R29" s="3"/>
      <c r="S29" s="9"/>
      <c r="T29" s="3"/>
      <c r="X29" s="5" t="s">
        <v>37</v>
      </c>
      <c r="Y29" s="7" t="s">
        <v>38</v>
      </c>
    </row>
    <row r="30" spans="1:25" x14ac:dyDescent="0.4">
      <c r="P30" s="25"/>
      <c r="Q30" s="10"/>
      <c r="R30" s="8"/>
      <c r="S30" s="10"/>
      <c r="T30" s="8"/>
      <c r="Y30" s="7" t="s">
        <v>39</v>
      </c>
    </row>
    <row r="31" spans="1:25" x14ac:dyDescent="0.4">
      <c r="P31" s="25"/>
      <c r="Q31" s="11"/>
      <c r="R31" s="4"/>
      <c r="S31" s="11"/>
      <c r="T31" s="4"/>
      <c r="X31" s="5" t="s">
        <v>9</v>
      </c>
    </row>
    <row r="32" spans="1:25" x14ac:dyDescent="0.4">
      <c r="A32" t="s">
        <v>74</v>
      </c>
      <c r="P32" s="25">
        <v>10</v>
      </c>
      <c r="Q32" s="9"/>
      <c r="R32" s="3"/>
      <c r="S32" s="9"/>
      <c r="T32" s="3"/>
      <c r="X32" s="5" t="s">
        <v>10</v>
      </c>
      <c r="Y32" s="7" t="s">
        <v>21</v>
      </c>
    </row>
    <row r="33" spans="1:25" x14ac:dyDescent="0.4">
      <c r="P33" s="25"/>
      <c r="Q33" s="10"/>
      <c r="R33" s="8"/>
      <c r="S33" s="10"/>
      <c r="T33" s="8"/>
      <c r="X33" s="5" t="s">
        <v>40</v>
      </c>
      <c r="Y33" s="7" t="s">
        <v>41</v>
      </c>
    </row>
    <row r="34" spans="1:25" x14ac:dyDescent="0.4">
      <c r="P34" s="25"/>
      <c r="Q34" s="11"/>
      <c r="R34" s="4"/>
      <c r="S34" s="11"/>
      <c r="T34" s="4"/>
      <c r="X34" s="5" t="s">
        <v>30</v>
      </c>
      <c r="Y34" s="7" t="s">
        <v>12</v>
      </c>
    </row>
    <row r="35" spans="1:25" x14ac:dyDescent="0.4">
      <c r="A35" t="s">
        <v>76</v>
      </c>
      <c r="P35" s="25">
        <v>11</v>
      </c>
      <c r="Q35" s="9"/>
      <c r="R35" s="3"/>
      <c r="S35" s="9"/>
      <c r="T35" s="3"/>
      <c r="Y35" s="7" t="s">
        <v>42</v>
      </c>
    </row>
    <row r="36" spans="1:25" x14ac:dyDescent="0.4">
      <c r="A36" t="s">
        <v>75</v>
      </c>
      <c r="P36" s="25"/>
      <c r="Q36" s="10"/>
      <c r="R36" s="8"/>
      <c r="S36" s="10"/>
      <c r="T36" s="8"/>
      <c r="X36" s="5" t="s">
        <v>10</v>
      </c>
    </row>
    <row r="37" spans="1:25" x14ac:dyDescent="0.4">
      <c r="P37" s="25"/>
      <c r="Q37" s="11"/>
      <c r="R37" s="4"/>
      <c r="S37" s="11"/>
      <c r="T37" s="4"/>
      <c r="X37" s="5" t="s">
        <v>43</v>
      </c>
      <c r="Y37" s="7" t="s">
        <v>9</v>
      </c>
    </row>
    <row r="38" spans="1:25" x14ac:dyDescent="0.4">
      <c r="A38" t="s">
        <v>77</v>
      </c>
      <c r="P38" s="25">
        <v>12</v>
      </c>
      <c r="Q38" s="9"/>
      <c r="R38" s="3"/>
      <c r="S38" s="9"/>
      <c r="T38" s="3"/>
      <c r="X38" s="5" t="s">
        <v>36</v>
      </c>
      <c r="Y38" s="7" t="s">
        <v>21</v>
      </c>
    </row>
    <row r="39" spans="1:25" x14ac:dyDescent="0.4">
      <c r="A39" t="s">
        <v>75</v>
      </c>
      <c r="P39" s="25"/>
      <c r="Q39" s="10"/>
      <c r="R39" s="8"/>
      <c r="S39" s="10"/>
      <c r="T39" s="8"/>
      <c r="X39" s="5" t="s">
        <v>37</v>
      </c>
      <c r="Y39" s="7" t="s">
        <v>44</v>
      </c>
    </row>
    <row r="40" spans="1:25" x14ac:dyDescent="0.4">
      <c r="P40" s="25"/>
      <c r="Q40" s="11"/>
      <c r="R40" s="4"/>
      <c r="S40" s="11"/>
      <c r="T40" s="4"/>
      <c r="Y40" s="7" t="s">
        <v>45</v>
      </c>
    </row>
    <row r="41" spans="1:25" x14ac:dyDescent="0.4">
      <c r="A41" t="s">
        <v>78</v>
      </c>
      <c r="P41" s="25">
        <v>13</v>
      </c>
      <c r="Q41" s="9"/>
      <c r="R41" s="3"/>
      <c r="S41" s="9"/>
      <c r="T41" s="3"/>
      <c r="X41" s="5" t="s">
        <v>58</v>
      </c>
      <c r="Y41" s="7" t="s">
        <v>46</v>
      </c>
    </row>
    <row r="42" spans="1:25" x14ac:dyDescent="0.4">
      <c r="A42" t="s">
        <v>75</v>
      </c>
      <c r="P42" s="25"/>
      <c r="Q42" s="10"/>
      <c r="R42" s="8"/>
      <c r="S42" s="10"/>
      <c r="T42" s="8"/>
      <c r="X42" s="5" t="s">
        <v>12</v>
      </c>
    </row>
    <row r="43" spans="1:25" x14ac:dyDescent="0.4">
      <c r="P43" s="25"/>
      <c r="Q43" s="11"/>
      <c r="R43" s="4"/>
      <c r="S43" s="11"/>
      <c r="T43" s="4"/>
      <c r="X43" s="5" t="s">
        <v>59</v>
      </c>
    </row>
    <row r="44" spans="1:25" x14ac:dyDescent="0.4">
      <c r="A44" t="s">
        <v>79</v>
      </c>
      <c r="P44" s="25">
        <v>14</v>
      </c>
      <c r="Q44" s="9"/>
      <c r="R44" s="3"/>
      <c r="S44" s="9"/>
      <c r="T44" s="3"/>
      <c r="X44" s="5" t="s">
        <v>16</v>
      </c>
    </row>
    <row r="45" spans="1:25" x14ac:dyDescent="0.4">
      <c r="A45" t="s">
        <v>80</v>
      </c>
      <c r="P45" s="25"/>
      <c r="Q45" s="10"/>
      <c r="R45" s="8"/>
      <c r="S45" s="10"/>
      <c r="T45" s="8"/>
    </row>
    <row r="46" spans="1:25" x14ac:dyDescent="0.4">
      <c r="A46" t="s">
        <v>75</v>
      </c>
      <c r="P46" s="25"/>
      <c r="Q46" s="11"/>
      <c r="R46" s="4"/>
      <c r="S46" s="11"/>
      <c r="T46" s="4"/>
    </row>
    <row r="47" spans="1:25" x14ac:dyDescent="0.4">
      <c r="P47" s="25">
        <v>15</v>
      </c>
      <c r="Q47" s="9"/>
      <c r="R47" s="3"/>
      <c r="S47" s="9"/>
      <c r="T47" s="3"/>
    </row>
    <row r="48" spans="1:25" x14ac:dyDescent="0.4">
      <c r="A48" t="s">
        <v>81</v>
      </c>
      <c r="P48" s="25"/>
      <c r="Q48" s="10"/>
      <c r="R48" s="8"/>
      <c r="S48" s="10"/>
      <c r="T48" s="8"/>
    </row>
    <row r="49" spans="1:20" x14ac:dyDescent="0.4">
      <c r="A49" t="s">
        <v>82</v>
      </c>
      <c r="P49" s="25"/>
      <c r="Q49" s="11"/>
      <c r="R49" s="4"/>
      <c r="S49" s="11"/>
      <c r="T49" s="4"/>
    </row>
    <row r="50" spans="1:20" x14ac:dyDescent="0.4">
      <c r="A50" t="s">
        <v>75</v>
      </c>
    </row>
    <row r="52" spans="1:20" x14ac:dyDescent="0.4">
      <c r="E52" s="14" t="s">
        <v>57</v>
      </c>
    </row>
    <row r="53" spans="1:20" x14ac:dyDescent="0.4">
      <c r="B53" t="s">
        <v>56</v>
      </c>
    </row>
    <row r="54" spans="1:20" x14ac:dyDescent="0.4">
      <c r="F54" s="30" t="s">
        <v>55</v>
      </c>
      <c r="G54" s="30"/>
      <c r="H54" s="30"/>
    </row>
    <row r="55" spans="1:20" x14ac:dyDescent="0.4">
      <c r="B55" s="25" t="s">
        <v>51</v>
      </c>
      <c r="C55" s="25"/>
      <c r="D55" s="25"/>
      <c r="E55" s="25"/>
      <c r="F55" s="1" t="s">
        <v>47</v>
      </c>
      <c r="G55" s="1" t="s">
        <v>48</v>
      </c>
      <c r="H55" s="1" t="s">
        <v>3</v>
      </c>
    </row>
    <row r="56" spans="1:20" x14ac:dyDescent="0.4">
      <c r="B56" s="29" t="s">
        <v>52</v>
      </c>
      <c r="C56" s="29"/>
      <c r="D56" s="29"/>
      <c r="E56" s="29"/>
      <c r="F56" s="12">
        <v>20</v>
      </c>
      <c r="G56" s="12">
        <v>3500</v>
      </c>
      <c r="H56" s="12">
        <f>F56*G56</f>
        <v>70000</v>
      </c>
    </row>
    <row r="57" spans="1:20" x14ac:dyDescent="0.4">
      <c r="B57" s="29" t="s">
        <v>54</v>
      </c>
      <c r="C57" s="29"/>
      <c r="D57" s="29"/>
      <c r="E57" s="29"/>
      <c r="F57" s="12">
        <v>50</v>
      </c>
      <c r="G57" s="12">
        <v>5000</v>
      </c>
      <c r="H57" s="12">
        <f t="shared" ref="H57:H58" si="0">F57*G57</f>
        <v>250000</v>
      </c>
    </row>
    <row r="58" spans="1:20" x14ac:dyDescent="0.4">
      <c r="B58" s="29" t="s">
        <v>53</v>
      </c>
      <c r="C58" s="29"/>
      <c r="D58" s="29"/>
      <c r="E58" s="29"/>
      <c r="F58" s="12">
        <v>15</v>
      </c>
      <c r="G58" s="12">
        <v>4500</v>
      </c>
      <c r="H58" s="12">
        <f t="shared" si="0"/>
        <v>67500</v>
      </c>
    </row>
    <row r="59" spans="1:20" x14ac:dyDescent="0.4">
      <c r="F59" s="25" t="s">
        <v>49</v>
      </c>
      <c r="G59" s="25"/>
      <c r="H59" s="12">
        <f>SUM(H56:H58)*0.1</f>
        <v>38750</v>
      </c>
    </row>
    <row r="60" spans="1:20" x14ac:dyDescent="0.4">
      <c r="F60" s="25" t="s">
        <v>50</v>
      </c>
      <c r="G60" s="25"/>
      <c r="H60" s="13">
        <f>SUM(H56:H59)</f>
        <v>426250</v>
      </c>
    </row>
  </sheetData>
  <mergeCells count="24">
    <mergeCell ref="P32:P34"/>
    <mergeCell ref="P3:P4"/>
    <mergeCell ref="Q3:T3"/>
    <mergeCell ref="P5:P7"/>
    <mergeCell ref="P8:P10"/>
    <mergeCell ref="P11:P13"/>
    <mergeCell ref="P14:P16"/>
    <mergeCell ref="P17:P19"/>
    <mergeCell ref="P20:P22"/>
    <mergeCell ref="P23:P25"/>
    <mergeCell ref="P26:P28"/>
    <mergeCell ref="P29:P31"/>
    <mergeCell ref="F60:G60"/>
    <mergeCell ref="P35:P37"/>
    <mergeCell ref="P38:P40"/>
    <mergeCell ref="P41:P43"/>
    <mergeCell ref="P44:P46"/>
    <mergeCell ref="P47:P49"/>
    <mergeCell ref="F54:H54"/>
    <mergeCell ref="B55:E55"/>
    <mergeCell ref="B56:E56"/>
    <mergeCell ref="B57:E57"/>
    <mergeCell ref="B58:E58"/>
    <mergeCell ref="F59:G59"/>
  </mergeCells>
  <phoneticPr fontId="2"/>
  <dataValidations count="15">
    <dataValidation type="list" allowBlank="1" showInputMessage="1" showErrorMessage="1" sqref="Q47:Q49 S47:S49" xr:uid="{889A1D96-525E-46F0-89BF-E17A1DC24FCE}">
      <formula1>$X$41:$X$44</formula1>
    </dataValidation>
    <dataValidation type="list" allowBlank="1" showInputMessage="1" showErrorMessage="1" sqref="Q44:Q46 S44:S46" xr:uid="{468ED5C2-65E9-4C09-B1F6-CCAC1BE6A76D}">
      <formula1>$Y$37:$Y$41</formula1>
    </dataValidation>
    <dataValidation type="list" allowBlank="1" showInputMessage="1" showErrorMessage="1" sqref="Q41:Q43 S41:S43" xr:uid="{22BD9208-320C-4178-8ED7-9BF58E27B548}">
      <formula1>$X$36:$X$39</formula1>
    </dataValidation>
    <dataValidation type="list" allowBlank="1" showInputMessage="1" showErrorMessage="1" sqref="Q38:Q40 S38:S40" xr:uid="{8E8BD1CC-EBC2-4DC7-A2DD-B897B7C5F480}">
      <formula1>$Y$32:$Y$35</formula1>
    </dataValidation>
    <dataValidation type="list" allowBlank="1" showInputMessage="1" showErrorMessage="1" sqref="Q35:Q37 S35:S37" xr:uid="{F63CCF22-79C4-4D6F-9E7C-13F5D3A4DA0B}">
      <formula1>$X$31:$X$34</formula1>
    </dataValidation>
    <dataValidation type="list" allowBlank="1" showInputMessage="1" showErrorMessage="1" sqref="Q32:Q34 S32:S34" xr:uid="{27810AAD-A124-40CB-B9C4-C877554C32FA}">
      <formula1>$Y$27:$Y$30</formula1>
    </dataValidation>
    <dataValidation type="list" allowBlank="1" showInputMessage="1" showErrorMessage="1" sqref="Q29:Q31 S29:S31" xr:uid="{4F435082-22D5-4896-9941-1C8758C8540D}">
      <formula1>$X$26:$X$29</formula1>
    </dataValidation>
    <dataValidation type="list" allowBlank="1" showInputMessage="1" showErrorMessage="1" sqref="Q26:Q28 S26:S28" xr:uid="{CBFE9203-7A2D-4FFF-BC18-C816EC28F269}">
      <formula1>$Y$22:$Y$25</formula1>
    </dataValidation>
    <dataValidation type="list" allowBlank="1" showInputMessage="1" showErrorMessage="1" sqref="Q20:Q22 S20:S22" xr:uid="{5F62AA9D-1D65-41AD-B1E7-A18004E96BEE}">
      <formula1>$Y$18:$Y$20</formula1>
    </dataValidation>
    <dataValidation type="list" allowBlank="1" showInputMessage="1" showErrorMessage="1" sqref="Q17:Q19 S17:S19" xr:uid="{8C90DF61-4E44-4392-A36A-537FA636F113}">
      <formula1>$X$13:$X$18</formula1>
    </dataValidation>
    <dataValidation type="list" allowBlank="1" showInputMessage="1" showErrorMessage="1" sqref="Q14:Q16 S14:S16" xr:uid="{AEA29BB6-36A7-40EC-89D0-E0D14F559070}">
      <formula1>$Y$13:$Y$16</formula1>
    </dataValidation>
    <dataValidation type="list" allowBlank="1" showInputMessage="1" showErrorMessage="1" sqref="Q11:Q13 S11:S13" xr:uid="{37483468-383E-4BE1-A49F-2EB371477F36}">
      <formula1>$X$7:$X$11</formula1>
    </dataValidation>
    <dataValidation type="list" allowBlank="1" showInputMessage="1" showErrorMessage="1" sqref="Q8:Q10 S8:S10" xr:uid="{A7E89B21-7FDE-4F9B-B845-020E8C19D3A4}">
      <formula1>$Y$5:$Y$11</formula1>
    </dataValidation>
    <dataValidation type="list" allowBlank="1" showInputMessage="1" showErrorMessage="1" sqref="Q5:Q7 S5:S7" xr:uid="{EEB07C9E-E143-4726-BE68-21423F678E5F}">
      <formula1>$X$2:$X$5</formula1>
    </dataValidation>
    <dataValidation type="list" allowBlank="1" showInputMessage="1" showErrorMessage="1" sqref="S23:S25 Q23:Q25" xr:uid="{5EFC43EC-458A-4366-B222-DCDD668B612B}">
      <formula1>$X$20:$X$24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キーボード練習用</vt:lpstr>
      <vt:lpstr>問題</vt:lpstr>
      <vt:lpstr>解答</vt:lpstr>
      <vt:lpstr>問題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SCSC</cp:lastModifiedBy>
  <dcterms:created xsi:type="dcterms:W3CDTF">2020-12-02T04:49:04Z</dcterms:created>
  <dcterms:modified xsi:type="dcterms:W3CDTF">2020-12-24T06:33:26Z</dcterms:modified>
</cp:coreProperties>
</file>